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ackl\Desktop\Learning and Growing\Assignments\"/>
    </mc:Choice>
  </mc:AlternateContent>
  <xr:revisionPtr revIDLastSave="0" documentId="13_ncr:1_{7EE02235-6D4C-4240-AB2D-6928D2A21A8E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Daycare business" sheetId="2" r:id="rId1"/>
    <sheet name="UBER Driver" sheetId="3" r:id="rId2"/>
    <sheet name="Construction -QC" sheetId="4" r:id="rId3"/>
    <sheet name="Consulting Business" sheetId="5" r:id="rId4"/>
  </sheets>
  <definedNames>
    <definedName name="OLE_LINK40" localSheetId="0">'Daycare business'!$I$20</definedName>
    <definedName name="OLE_LINK55" localSheetId="1">'UBER Driver'!#REF!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5" l="1"/>
  <c r="H83" i="5" s="1"/>
  <c r="G82" i="5"/>
  <c r="H82" i="5" s="1"/>
  <c r="G81" i="5"/>
  <c r="H81" i="5" s="1"/>
  <c r="G75" i="5"/>
  <c r="H75" i="5" s="1"/>
  <c r="G74" i="5"/>
  <c r="H74" i="5" s="1"/>
  <c r="H72" i="5"/>
  <c r="H71" i="5"/>
  <c r="G70" i="5"/>
  <c r="H70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H40" i="5"/>
  <c r="G39" i="5"/>
  <c r="H39" i="5" s="1"/>
  <c r="H38" i="5"/>
  <c r="G37" i="5"/>
  <c r="H37" i="5" s="1"/>
  <c r="H36" i="5"/>
  <c r="G35" i="5"/>
  <c r="H35" i="5" s="1"/>
  <c r="F31" i="5"/>
  <c r="G30" i="5"/>
  <c r="H30" i="5" s="1"/>
  <c r="G29" i="5"/>
  <c r="H29" i="5" s="1"/>
  <c r="G28" i="5"/>
  <c r="H28" i="5" s="1"/>
  <c r="G27" i="5"/>
  <c r="H27" i="5" s="1"/>
  <c r="G21" i="5"/>
  <c r="H21" i="5" s="1"/>
  <c r="H33" i="4"/>
  <c r="H31" i="4"/>
  <c r="G76" i="4"/>
  <c r="H76" i="4" s="1"/>
  <c r="G75" i="4"/>
  <c r="H75" i="4" s="1"/>
  <c r="G74" i="4"/>
  <c r="H74" i="4" s="1"/>
  <c r="G68" i="4"/>
  <c r="H68" i="4" s="1"/>
  <c r="G67" i="4"/>
  <c r="H67" i="4" s="1"/>
  <c r="H65" i="4"/>
  <c r="H64" i="4"/>
  <c r="G63" i="4"/>
  <c r="H63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H35" i="4"/>
  <c r="G35" i="4"/>
  <c r="G34" i="4"/>
  <c r="H34" i="4" s="1"/>
  <c r="G32" i="4"/>
  <c r="H32" i="4" s="1"/>
  <c r="G30" i="4"/>
  <c r="H30" i="4" s="1"/>
  <c r="H29" i="4"/>
  <c r="G28" i="4"/>
  <c r="H28" i="4" s="1"/>
  <c r="F24" i="4"/>
  <c r="G24" i="4" s="1"/>
  <c r="G23" i="4"/>
  <c r="H23" i="4" s="1"/>
  <c r="H22" i="4"/>
  <c r="G22" i="4"/>
  <c r="G21" i="4"/>
  <c r="H21" i="4" s="1"/>
  <c r="G20" i="4"/>
  <c r="H20" i="4" s="1"/>
  <c r="G14" i="4"/>
  <c r="H14" i="4" s="1"/>
  <c r="H65" i="3"/>
  <c r="H64" i="3"/>
  <c r="G76" i="3"/>
  <c r="H76" i="3" s="1"/>
  <c r="G75" i="3"/>
  <c r="H75" i="3" s="1"/>
  <c r="G74" i="3"/>
  <c r="H74" i="3" s="1"/>
  <c r="G68" i="3"/>
  <c r="H68" i="3" s="1"/>
  <c r="G67" i="3"/>
  <c r="H67" i="3" s="1"/>
  <c r="G63" i="3"/>
  <c r="H63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H34" i="3"/>
  <c r="G34" i="3"/>
  <c r="G32" i="3"/>
  <c r="H32" i="3" s="1"/>
  <c r="G30" i="3"/>
  <c r="H30" i="3" s="1"/>
  <c r="G29" i="3"/>
  <c r="H29" i="3" s="1"/>
  <c r="G28" i="3"/>
  <c r="H28" i="3" s="1"/>
  <c r="F24" i="3"/>
  <c r="G24" i="3" s="1"/>
  <c r="H24" i="3" s="1"/>
  <c r="G23" i="3"/>
  <c r="H23" i="3" s="1"/>
  <c r="G22" i="3"/>
  <c r="H22" i="3" s="1"/>
  <c r="G21" i="3"/>
  <c r="H21" i="3" s="1"/>
  <c r="G20" i="3"/>
  <c r="H20" i="3" s="1"/>
  <c r="G14" i="3"/>
  <c r="H14" i="3" s="1"/>
  <c r="G31" i="5" l="1"/>
  <c r="H31" i="5" s="1"/>
  <c r="H24" i="4"/>
</calcChain>
</file>

<file path=xl/sharedStrings.xml><?xml version="1.0" encoding="utf-8"?>
<sst xmlns="http://schemas.openxmlformats.org/spreadsheetml/2006/main" count="396" uniqueCount="201">
  <si>
    <t>Tax returns to be prepared</t>
  </si>
  <si>
    <t>Name</t>
  </si>
  <si>
    <t>SIN</t>
  </si>
  <si>
    <t>Date of Birth</t>
  </si>
  <si>
    <t>Address</t>
  </si>
  <si>
    <t>Citizenship</t>
  </si>
  <si>
    <t>Canada</t>
  </si>
  <si>
    <t>T4 Statement of remuneration paid</t>
  </si>
  <si>
    <t>Box number</t>
  </si>
  <si>
    <t>Box name</t>
  </si>
  <si>
    <t>Box value</t>
  </si>
  <si>
    <t>Province of employment</t>
  </si>
  <si>
    <t>Ontario</t>
  </si>
  <si>
    <t>Employment income</t>
  </si>
  <si>
    <t>Employee's CPP contributions</t>
  </si>
  <si>
    <t>Employee's QPP contributions</t>
  </si>
  <si>
    <t>Employee's EI premiums</t>
  </si>
  <si>
    <t>RPP contributions</t>
  </si>
  <si>
    <t>Income tax deducted</t>
  </si>
  <si>
    <t>EI insurable earnings</t>
  </si>
  <si>
    <t>CPP/QPP pensionable earnings</t>
  </si>
  <si>
    <t>Exempt CPP/QPP</t>
  </si>
  <si>
    <t>Exempt EI</t>
  </si>
  <si>
    <t>Exempt PPIP</t>
  </si>
  <si>
    <t>Union dues</t>
  </si>
  <si>
    <t>Charitable donations</t>
  </si>
  <si>
    <t>Pension adjustment</t>
  </si>
  <si>
    <t>Employee's PPIP premiums</t>
  </si>
  <si>
    <t>PPIP insurable earnings</t>
  </si>
  <si>
    <t>Leo Wright</t>
  </si>
  <si>
    <t>Jan-25-1985</t>
  </si>
  <si>
    <t>Mary Wright</t>
  </si>
  <si>
    <t>Tax return to be prepared</t>
  </si>
  <si>
    <t xml:space="preserve">Jan-25-1980 </t>
  </si>
  <si>
    <t>Questions</t>
  </si>
  <si>
    <t>409-1390 Prince of Wales Dr</t>
  </si>
  <si>
    <t>Instruction</t>
  </si>
  <si>
    <t>2022 T4 slip (original) from xxxxxx LTD.</t>
  </si>
  <si>
    <t>Instructions</t>
  </si>
  <si>
    <r>
      <t>☐</t>
    </r>
    <r>
      <rPr>
        <sz val="12"/>
        <color theme="1"/>
        <rFont val="Calibri"/>
        <family val="2"/>
        <scheme val="minor"/>
      </rPr>
      <t xml:space="preserve"> Business parking fees_______________</t>
    </r>
  </si>
  <si>
    <t>--- General Information ---</t>
  </si>
  <si>
    <t>Mary has disability tax certificate (DTC) on file with C the CRA</t>
  </si>
  <si>
    <t>https://solidtax.ca/wp-content/uploads/2022/09/t4002-21e-Self-employed.pdf</t>
  </si>
  <si>
    <t>Reading - Self-employed Business</t>
  </si>
  <si>
    <t>Self-Employement Business Tax Preparation Checklist</t>
  </si>
  <si>
    <r>
      <t>☐</t>
    </r>
    <r>
      <rPr>
        <sz val="12"/>
        <color theme="1"/>
        <rFont val="Calibri"/>
        <family val="2"/>
        <scheme val="minor"/>
      </rPr>
      <t xml:space="preserve"> Copy of your previous tax return (for new clients only)</t>
    </r>
  </si>
  <si>
    <r>
      <t>☐</t>
    </r>
    <r>
      <rPr>
        <sz val="12"/>
        <color theme="1"/>
        <rFont val="Calibri"/>
        <family val="2"/>
        <scheme val="minor"/>
      </rPr>
      <t xml:space="preserve"> Business name_______________</t>
    </r>
  </si>
  <si>
    <r>
      <t>☐</t>
    </r>
    <r>
      <rPr>
        <sz val="12"/>
        <color theme="1"/>
        <rFont val="Calibri"/>
        <family val="2"/>
        <scheme val="minor"/>
      </rPr>
      <t xml:space="preserve"> GST/HST number_____________</t>
    </r>
  </si>
  <si>
    <r>
      <t>☐</t>
    </r>
    <r>
      <rPr>
        <sz val="12"/>
        <color theme="1"/>
        <rFont val="Calibri"/>
        <family val="2"/>
        <scheme val="minor"/>
      </rPr>
      <t xml:space="preserve"> Business address_______________</t>
    </r>
  </si>
  <si>
    <t>--- Gross Business Income ---</t>
  </si>
  <si>
    <t>--- Business Expenses --- (net of GST/HST)</t>
  </si>
  <si>
    <r>
      <t>☐</t>
    </r>
    <r>
      <rPr>
        <sz val="12"/>
        <color theme="1"/>
        <rFont val="Calibri"/>
        <family val="2"/>
        <scheme val="minor"/>
      </rPr>
      <t xml:space="preserve"> Purchase of materials__________</t>
    </r>
  </si>
  <si>
    <r>
      <t>☐</t>
    </r>
    <r>
      <rPr>
        <sz val="12"/>
        <color theme="1"/>
        <rFont val="Calibri"/>
        <family val="2"/>
        <scheme val="minor"/>
      </rPr>
      <t xml:space="preserve"> Subcontracts_________________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</si>
  <si>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Advertisement________________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</si>
  <si>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Meals and entertainment_______</t>
    </r>
  </si>
  <si>
    <r>
      <t>☐</t>
    </r>
    <r>
      <rPr>
        <sz val="12"/>
        <color theme="1"/>
        <rFont val="Calibri"/>
        <family val="2"/>
        <scheme val="minor"/>
      </rPr>
      <t xml:space="preserve"> Insurance___________________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</si>
  <si>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Interest_____________________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</si>
  <si>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Business fees, licenses, dues, and memberships________________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</si>
  <si>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Office expense_______________</t>
    </r>
  </si>
  <si>
    <r>
      <t>☐</t>
    </r>
    <r>
      <rPr>
        <sz val="12"/>
        <color theme="1"/>
        <rFont val="Calibri"/>
        <family val="2"/>
        <scheme val="minor"/>
      </rPr>
      <t xml:space="preserve"> Management and administration fees___</t>
    </r>
  </si>
  <si>
    <r>
      <t>☐</t>
    </r>
    <r>
      <rPr>
        <sz val="12"/>
        <color theme="1"/>
        <rFont val="Calibri"/>
        <family val="2"/>
        <scheme val="minor"/>
      </rPr>
      <t xml:space="preserve"> Rent______________________________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</si>
  <si>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Salaries, wages, and benefits__________</t>
    </r>
  </si>
  <si>
    <r>
      <t>☐</t>
    </r>
    <r>
      <rPr>
        <sz val="12"/>
        <color theme="1"/>
        <rFont val="Calibri"/>
        <family val="2"/>
        <scheme val="minor"/>
      </rPr>
      <t xml:space="preserve"> Travel____________________________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</si>
  <si>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Delivery, freight, and express_________</t>
    </r>
  </si>
  <si>
    <t>--- Business-use-of-home expenses ---</t>
  </si>
  <si>
    <r>
      <t>☐</t>
    </r>
    <r>
      <rPr>
        <sz val="12"/>
        <color theme="1"/>
        <rFont val="Calibri"/>
        <family val="2"/>
        <scheme val="minor"/>
      </rPr>
      <t xml:space="preserve"> Heat_______________</t>
    </r>
  </si>
  <si>
    <r>
      <t>☐</t>
    </r>
    <r>
      <rPr>
        <sz val="12"/>
        <color theme="1"/>
        <rFont val="Calibri"/>
        <family val="2"/>
        <scheme val="minor"/>
      </rPr>
      <t xml:space="preserve"> Insurance___________</t>
    </r>
  </si>
  <si>
    <r>
      <t>☐</t>
    </r>
    <r>
      <rPr>
        <sz val="12"/>
        <color theme="1"/>
        <rFont val="Calibri"/>
        <family val="2"/>
        <scheme val="minor"/>
      </rPr>
      <t xml:space="preserve"> Maintenance________</t>
    </r>
  </si>
  <si>
    <r>
      <t>☐</t>
    </r>
    <r>
      <rPr>
        <sz val="12"/>
        <color theme="1"/>
        <rFont val="Calibri"/>
        <family val="2"/>
        <scheme val="minor"/>
      </rPr>
      <t xml:space="preserve"> Mortgage interest__________________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</si>
  <si>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Property taxes_____________________</t>
    </r>
  </si>
  <si>
    <t>--- Motor Vehicle Expenses ---</t>
  </si>
  <si>
    <r>
      <t>☐</t>
    </r>
    <r>
      <rPr>
        <sz val="12"/>
        <color theme="1"/>
        <rFont val="Calibri"/>
        <family val="2"/>
        <scheme val="minor"/>
      </rPr>
      <t xml:space="preserve"> The kilometres you drove in the tax year to earn business income_________</t>
    </r>
  </si>
  <si>
    <r>
      <t>☐</t>
    </r>
    <r>
      <rPr>
        <sz val="12"/>
        <color theme="1"/>
        <rFont val="Calibri"/>
        <family val="2"/>
        <scheme val="minor"/>
      </rPr>
      <t xml:space="preserve"> The total kilometres you drove in the tax year_______________________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</si>
  <si>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Fuel and oil_________________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</si>
  <si>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Interest____________________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</si>
  <si>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License and registration______________</t>
    </r>
  </si>
  <si>
    <r>
      <t>☐</t>
    </r>
    <r>
      <rPr>
        <sz val="12"/>
        <color theme="1"/>
        <rFont val="Calibri"/>
        <family val="2"/>
        <scheme val="minor"/>
      </rPr>
      <t xml:space="preserve"> Maintenance and repairs_____________</t>
    </r>
  </si>
  <si>
    <r>
      <t>☐</t>
    </r>
    <r>
      <rPr>
        <sz val="12"/>
        <color theme="1"/>
        <rFont val="Calibri"/>
        <family val="2"/>
        <scheme val="minor"/>
      </rPr>
      <t xml:space="preserve"> Leasing cost_______________________</t>
    </r>
  </si>
  <si>
    <r>
      <t>☐</t>
    </r>
    <r>
      <rPr>
        <sz val="12"/>
        <color theme="1"/>
        <rFont val="Calibri"/>
        <family val="2"/>
        <scheme val="minor"/>
      </rPr>
      <t xml:space="preserve"> Other expenses (please specify)______</t>
    </r>
  </si>
  <si>
    <r>
      <t>☐</t>
    </r>
    <r>
      <rPr>
        <sz val="12"/>
        <color theme="1"/>
        <rFont val="Calibri"/>
        <family val="2"/>
        <scheme val="minor"/>
      </rPr>
      <t xml:space="preserve"> Supplementary business insurance____</t>
    </r>
  </si>
  <si>
    <t>--- Capital Cost Allowance – Assets used in your business ---</t>
  </si>
  <si>
    <r>
      <t>☐</t>
    </r>
    <r>
      <rPr>
        <sz val="12"/>
        <color theme="1"/>
        <rFont val="Calibri"/>
        <family val="2"/>
        <scheme val="minor"/>
      </rPr>
      <t xml:space="preserve"> Vehicle_______________</t>
    </r>
  </si>
  <si>
    <r>
      <t>☐</t>
    </r>
    <r>
      <rPr>
        <sz val="12"/>
        <color theme="1"/>
        <rFont val="Calibri"/>
        <family val="2"/>
        <scheme val="minor"/>
      </rPr>
      <t xml:space="preserve"> The main product or service of your business_______day care_______________</t>
    </r>
  </si>
  <si>
    <t>Eligible dependent Daughter Jenny</t>
  </si>
  <si>
    <t>Martial status</t>
  </si>
  <si>
    <t>Single</t>
  </si>
  <si>
    <r>
      <t>☐</t>
    </r>
    <r>
      <rPr>
        <sz val="12"/>
        <color theme="1"/>
        <rFont val="Calibri"/>
        <family val="2"/>
        <scheme val="minor"/>
      </rPr>
      <t xml:space="preserve"> Other expenses_______FOOD FOR KIDS $3250_____________</t>
    </r>
  </si>
  <si>
    <r>
      <t>☐</t>
    </r>
    <r>
      <rPr>
        <sz val="12"/>
        <color theme="1"/>
        <rFont val="Calibri"/>
        <family val="2"/>
        <scheme val="minor"/>
      </rPr>
      <t xml:space="preserve"> Professional fees___________________101.7_</t>
    </r>
  </si>
  <si>
    <r>
      <t>☐</t>
    </r>
    <r>
      <rPr>
        <sz val="12"/>
        <color theme="1"/>
        <rFont val="Calibri"/>
        <family val="2"/>
        <scheme val="minor"/>
      </rPr>
      <t xml:space="preserve"> Telephone and utilities________852______</t>
    </r>
  </si>
  <si>
    <r>
      <t>☐</t>
    </r>
    <r>
      <rPr>
        <sz val="12"/>
        <color theme="1"/>
        <rFont val="Calibri"/>
        <family val="2"/>
        <scheme val="minor"/>
      </rPr>
      <t xml:space="preserve"> Electricity_________1025__</t>
    </r>
  </si>
  <si>
    <r>
      <t>☐</t>
    </r>
    <r>
      <rPr>
        <sz val="12"/>
        <color theme="1"/>
        <rFont val="Calibri"/>
        <family val="2"/>
        <scheme val="minor"/>
      </rPr>
      <t xml:space="preserve"> Other expenses________RENT 18000____________</t>
    </r>
  </si>
  <si>
    <r>
      <t>☐</t>
    </r>
    <r>
      <rPr>
        <sz val="12"/>
        <color theme="1"/>
        <rFont val="Calibri"/>
        <family val="2"/>
        <scheme val="minor"/>
      </rPr>
      <t xml:space="preserve"> Percentage of business usage______40%___</t>
    </r>
  </si>
  <si>
    <r>
      <t>☐</t>
    </r>
    <r>
      <rPr>
        <sz val="12"/>
        <color theme="1"/>
        <rFont val="Calibri"/>
        <family val="2"/>
        <scheme val="minor"/>
      </rPr>
      <t xml:space="preserve"> Office stationery and supplies________940_</t>
    </r>
  </si>
  <si>
    <r>
      <t>☐</t>
    </r>
    <r>
      <rPr>
        <sz val="12"/>
        <color theme="1"/>
        <rFont val="Calibri"/>
        <family val="2"/>
        <scheme val="minor"/>
      </rPr>
      <t xml:space="preserve"> Equipment_________$5200___</t>
    </r>
  </si>
  <si>
    <t>1. Input T2125 use info from the checklist</t>
  </si>
  <si>
    <t>3. Claim equimpent (class 8), choose the right amount of CCA to claim to max tax refund</t>
  </si>
  <si>
    <t>4. Best result: refund $2155</t>
  </si>
  <si>
    <t xml:space="preserve">2. Claim disability for herself, claim eligible dependent and Canada workers benefit, and rent. </t>
  </si>
  <si>
    <r>
      <t>☐</t>
    </r>
    <r>
      <rPr>
        <sz val="12"/>
        <color theme="1"/>
        <rFont val="Calibri"/>
        <family val="2"/>
        <scheme val="minor"/>
      </rPr>
      <t xml:space="preserve"> Your gross business income (net of GST/HST)</t>
    </r>
    <r>
      <rPr>
        <sz val="12"/>
        <color theme="1"/>
        <rFont val="MS Gothic"/>
        <family val="3"/>
      </rPr>
      <t xml:space="preserve">   25000</t>
    </r>
  </si>
  <si>
    <t>Why is the tax refund decreasing while claiming more expenses ?</t>
  </si>
  <si>
    <t xml:space="preserve">Does she has to charge HST for her daycare business? </t>
  </si>
  <si>
    <t>Rent paid</t>
  </si>
  <si>
    <t>SOLIDTAX.CA  613-421-2012 info@solidtax.ca 409-1390 Prince of Wales Dr, Ottawa, On</t>
  </si>
  <si>
    <t>Business Main Product or Service</t>
  </si>
  <si>
    <t>Business Owner's Name</t>
  </si>
  <si>
    <t>Business Owner's Phone Number</t>
  </si>
  <si>
    <t xml:space="preserve">Gross Business Income </t>
  </si>
  <si>
    <t>Total included HST</t>
  </si>
  <si>
    <t>GST/HST</t>
  </si>
  <si>
    <t>Net of GST/HST</t>
  </si>
  <si>
    <t xml:space="preserve">Main Business income </t>
  </si>
  <si>
    <t>Other income</t>
  </si>
  <si>
    <t xml:space="preserve">Business Expenses </t>
  </si>
  <si>
    <t>Cost of goods sold (if you sell products)</t>
  </si>
  <si>
    <t>Opening Inventory</t>
  </si>
  <si>
    <t>Purchase</t>
  </si>
  <si>
    <t>Ending Inventory</t>
  </si>
  <si>
    <t>Freight In and Duty</t>
  </si>
  <si>
    <t>Total costs of goods sold</t>
  </si>
  <si>
    <t>Operating Expenses</t>
  </si>
  <si>
    <t>Advertising and promotion</t>
  </si>
  <si>
    <t>Business Insurance</t>
  </si>
  <si>
    <t>Licenses and membership</t>
  </si>
  <si>
    <t>Credit card charges</t>
  </si>
  <si>
    <t>General and administrative expenses</t>
  </si>
  <si>
    <t>Interest and bank charges</t>
  </si>
  <si>
    <t>Meal and entertainment</t>
  </si>
  <si>
    <t>Commercial Rental Cost</t>
  </si>
  <si>
    <t>Professional fees</t>
  </si>
  <si>
    <t>Shipping and warehouse expense</t>
  </si>
  <si>
    <t>Subcontracts</t>
  </si>
  <si>
    <t>Supplies</t>
  </si>
  <si>
    <t>Telephone</t>
  </si>
  <si>
    <t>Training_</t>
  </si>
  <si>
    <t>Travel expenses</t>
  </si>
  <si>
    <t>Other expense-please specify</t>
  </si>
  <si>
    <t>Business-use-of-home expenses</t>
  </si>
  <si>
    <t>Heat</t>
  </si>
  <si>
    <t>Electricity</t>
  </si>
  <si>
    <t>Home Insurance</t>
  </si>
  <si>
    <t>Office Maintenance</t>
  </si>
  <si>
    <t>Mortgage interest</t>
  </si>
  <si>
    <t>Property taxes</t>
  </si>
  <si>
    <t>Home rental cost</t>
  </si>
  <si>
    <t>Percentage of business usage</t>
  </si>
  <si>
    <t xml:space="preserve">Motor Vehicle Expenses </t>
  </si>
  <si>
    <t>The kilometres drove to earn business income</t>
  </si>
  <si>
    <t>The total kilometres you drove in the tax year</t>
  </si>
  <si>
    <t>Gas</t>
  </si>
  <si>
    <t>Interest paid if the vehicle is financed</t>
  </si>
  <si>
    <t>Car Insurance</t>
  </si>
  <si>
    <t>License and registration</t>
  </si>
  <si>
    <t>Maintenance and repairs</t>
  </si>
  <si>
    <t>Leasing cost if the vechile is leased</t>
  </si>
  <si>
    <t>Business parking fees</t>
  </si>
  <si>
    <t xml:space="preserve">Cost of BusinessCapital Assets </t>
  </si>
  <si>
    <t>Vehicle</t>
  </si>
  <si>
    <t>Equipment</t>
  </si>
  <si>
    <t>Other asset</t>
  </si>
  <si>
    <t>Uber Driver- Ride sharing</t>
  </si>
  <si>
    <t>Business Number (HST NUMBER)</t>
  </si>
  <si>
    <t>28000km</t>
  </si>
  <si>
    <t>40000km</t>
  </si>
  <si>
    <t>ENDING UCC FROM PREVIOUS YEAR $10500</t>
  </si>
  <si>
    <t>888882222RT0001</t>
  </si>
  <si>
    <t>1. Input T4 and info from Checklist to T2125 (USE NET OF HST AMOUNT)</t>
  </si>
  <si>
    <t>2. Claim CCA from previus ending UCC</t>
  </si>
  <si>
    <t>3. Final result, tax owing $2508</t>
  </si>
  <si>
    <t>Construction and Renovation</t>
  </si>
  <si>
    <t>Living in Qebec in 2022, all business are conducted in Ontario</t>
  </si>
  <si>
    <t>8-235 CH VANIER, Gatineau, QC</t>
  </si>
  <si>
    <t>Need to file Quebec tax</t>
  </si>
  <si>
    <t>60000km</t>
  </si>
  <si>
    <t>57000km</t>
  </si>
  <si>
    <t>1. Input info from Checklist to T2125  (USE NET OF HST AMOUNT) and TP-80-V for Quebec</t>
  </si>
  <si>
    <t>Leo Construction and Renovation</t>
  </si>
  <si>
    <t>2. Claim new purchased vehicle cost $45k (Class 10.1, max claimable 34k, 95% using for business)</t>
  </si>
  <si>
    <t xml:space="preserve">3. Apply AIIP (Accelerated investment incentive) to the CCA claim for the vehicle. </t>
  </si>
  <si>
    <t>https://www.canada.ca/en/revenue-agency/services/tax/businesses/topics/sole-proprietorships-partnerships/report-business-income-expenses/claiming-capital-cost-allowance/accelerated-investment-incentive.html</t>
  </si>
  <si>
    <t xml:space="preserve">1. How to calculate and file HST return for him? </t>
  </si>
  <si>
    <t>2 How much extra tax and CPP does he pay for the income from Uber?</t>
  </si>
  <si>
    <t xml:space="preserve">2. Does he need to get a QST? </t>
  </si>
  <si>
    <t>IT consulting</t>
  </si>
  <si>
    <t xml:space="preserve">1. Input info from Checklist to T2125 </t>
  </si>
  <si>
    <t>4. Final result, tax owing  FED $3572  QC tax owing $12291</t>
  </si>
  <si>
    <t>1390 PRINCE OF WALES DR</t>
  </si>
  <si>
    <t>Equipment-COMPUTERS</t>
  </si>
  <si>
    <t xml:space="preserve">2. What are GST/HST rates? </t>
  </si>
  <si>
    <t>3. How to apply GST/HST rates?</t>
  </si>
  <si>
    <t>5. What are exempt Supplies?</t>
  </si>
  <si>
    <t>4. What are zero-rated supplies?</t>
  </si>
  <si>
    <t>6. Who must register GST/HST?</t>
  </si>
  <si>
    <t>7. What is the obligation after register GST/HST?</t>
  </si>
  <si>
    <t>8. What is quick method, how to use to report HST?</t>
  </si>
  <si>
    <t>9. How to elect using Quick method?</t>
  </si>
  <si>
    <t>10. What is the deadline to elect Quick method?</t>
  </si>
  <si>
    <t>11. Who can not elect Quick method?</t>
  </si>
  <si>
    <t>12. What are the Quick method rates?</t>
  </si>
  <si>
    <t xml:space="preserve">13. If he choose to incorporate his business, will it help to reduce tax? </t>
  </si>
  <si>
    <t>class 50</t>
  </si>
  <si>
    <t>2. Final result, tax owing  $40547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</si>
</sst>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MS Gothic"/>
      <family val="3"/>
    </font>
    <font>
      <u/>
      <sz val="11"/>
      <color theme="1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F1C100"/>
      </top>
      <bottom style="thick">
        <color rgb="FFF1C1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1" applyAlignment="1">
      <alignment horizontal="center"/>
    </xf>
    <xf numFmtId="0" fontId="1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8" fillId="0" borderId="0" xfId="0" applyNumberFormat="1" applyFont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3" fontId="13" fillId="0" borderId="0" xfId="1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lidtax.ca/wp-content/uploads/2022/09/t4002-21e-Self-employed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nada.ca/en/revenue-agency/services/tax/businesses/topics/sole-proprietorships-partnerships/report-business-income-expenses/claiming-capital-cost-allowance/accelerated-investment-incenti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D015-9CAE-4B03-BBE0-021EA1DAD948}">
  <dimension ref="A1:M61"/>
  <sheetViews>
    <sheetView workbookViewId="0">
      <selection activeCell="A13" sqref="A13:G13"/>
    </sheetView>
  </sheetViews>
  <sheetFormatPr defaultRowHeight="14.4" x14ac:dyDescent="0.3"/>
  <cols>
    <col min="1" max="1" width="29.6640625" customWidth="1"/>
    <col min="2" max="2" width="29.33203125" bestFit="1" customWidth="1"/>
    <col min="3" max="3" width="10" bestFit="1" customWidth="1"/>
    <col min="5" max="5" width="17.33203125" customWidth="1"/>
    <col min="7" max="7" width="9" customWidth="1"/>
    <col min="8" max="8" width="83.6640625" customWidth="1"/>
    <col min="9" max="9" width="67.5546875" bestFit="1" customWidth="1"/>
    <col min="10" max="10" width="45.21875" style="2" customWidth="1"/>
  </cols>
  <sheetData>
    <row r="1" spans="1:13" s="3" customFormat="1" ht="18" x14ac:dyDescent="0.3">
      <c r="A1" s="3" t="s">
        <v>43</v>
      </c>
      <c r="B1" s="36" t="s">
        <v>42</v>
      </c>
      <c r="C1" s="26"/>
      <c r="D1" s="26"/>
      <c r="E1" s="26"/>
      <c r="F1" s="26"/>
      <c r="G1" s="26"/>
      <c r="H1" s="37" t="s">
        <v>44</v>
      </c>
      <c r="J1" s="1"/>
    </row>
    <row r="2" spans="1:13" s="3" customFormat="1" ht="15.6" x14ac:dyDescent="0.3">
      <c r="B2" s="13"/>
      <c r="C2" s="13"/>
      <c r="D2" s="13"/>
      <c r="E2" s="13"/>
      <c r="F2" s="13"/>
      <c r="G2" s="13"/>
      <c r="H2" s="17" t="s">
        <v>40</v>
      </c>
    </row>
    <row r="3" spans="1:13" s="3" customFormat="1" x14ac:dyDescent="0.3">
      <c r="A3" s="27" t="s">
        <v>36</v>
      </c>
      <c r="B3" s="27"/>
      <c r="C3" s="27"/>
      <c r="D3" s="27"/>
      <c r="E3" s="27"/>
      <c r="F3" s="27"/>
      <c r="G3" s="27"/>
      <c r="H3"/>
      <c r="I3" s="15"/>
      <c r="J3" s="15"/>
      <c r="K3" s="15"/>
      <c r="L3" s="15"/>
      <c r="M3" s="15"/>
    </row>
    <row r="4" spans="1:13" s="3" customFormat="1" ht="15.6" x14ac:dyDescent="0.3">
      <c r="A4" s="28" t="s">
        <v>94</v>
      </c>
      <c r="B4" s="28"/>
      <c r="C4" s="28"/>
      <c r="D4" s="28"/>
      <c r="E4" s="28"/>
      <c r="F4" s="28"/>
      <c r="G4" s="28"/>
      <c r="H4" s="18" t="s">
        <v>45</v>
      </c>
      <c r="I4" s="15"/>
      <c r="J4" s="15"/>
      <c r="K4" s="15"/>
      <c r="L4" s="15"/>
    </row>
    <row r="5" spans="1:13" s="3" customFormat="1" ht="15.6" x14ac:dyDescent="0.3">
      <c r="A5" s="28" t="s">
        <v>97</v>
      </c>
      <c r="B5" s="28"/>
      <c r="C5" s="28"/>
      <c r="D5" s="28"/>
      <c r="E5" s="28"/>
      <c r="F5" s="28"/>
      <c r="G5" s="28"/>
      <c r="H5" s="18" t="s">
        <v>46</v>
      </c>
      <c r="J5" s="1"/>
    </row>
    <row r="6" spans="1:13" s="3" customFormat="1" ht="15.6" x14ac:dyDescent="0.3">
      <c r="A6" s="28" t="s">
        <v>95</v>
      </c>
      <c r="B6" s="28"/>
      <c r="C6" s="28"/>
      <c r="D6" s="28"/>
      <c r="E6" s="28"/>
      <c r="F6" s="28"/>
      <c r="G6" s="28"/>
      <c r="H6" s="18" t="s">
        <v>47</v>
      </c>
      <c r="J6" s="1"/>
    </row>
    <row r="7" spans="1:13" s="3" customFormat="1" ht="15.6" x14ac:dyDescent="0.3">
      <c r="A7" s="29" t="s">
        <v>96</v>
      </c>
      <c r="B7" s="29"/>
      <c r="C7" s="29"/>
      <c r="D7" s="29"/>
      <c r="E7" s="29"/>
      <c r="F7" s="29"/>
      <c r="G7" s="29"/>
      <c r="H7" s="18" t="s">
        <v>48</v>
      </c>
      <c r="J7" s="1"/>
    </row>
    <row r="8" spans="1:13" s="3" customFormat="1" ht="16.2" thickBot="1" x14ac:dyDescent="0.35">
      <c r="A8" s="29"/>
      <c r="B8" s="29"/>
      <c r="C8" s="29"/>
      <c r="D8" s="29"/>
      <c r="E8" s="29"/>
      <c r="F8" s="29"/>
      <c r="G8" s="29"/>
      <c r="H8" s="18" t="s">
        <v>82</v>
      </c>
      <c r="J8" s="1"/>
    </row>
    <row r="9" spans="1:13" s="16" customFormat="1" ht="15.6" thickTop="1" thickBot="1" x14ac:dyDescent="0.35">
      <c r="A9" s="29"/>
      <c r="B9" s="29"/>
      <c r="C9" s="29"/>
      <c r="D9" s="29"/>
      <c r="E9" s="29"/>
      <c r="F9" s="29"/>
      <c r="G9" s="29"/>
      <c r="H9" s="19"/>
      <c r="J9" s="20"/>
    </row>
    <row r="10" spans="1:13" s="3" customFormat="1" ht="16.2" thickTop="1" x14ac:dyDescent="0.3">
      <c r="A10" s="26" t="s">
        <v>34</v>
      </c>
      <c r="B10" s="26"/>
      <c r="C10" s="26"/>
      <c r="D10" s="26"/>
      <c r="E10" s="26"/>
      <c r="F10" s="26"/>
      <c r="G10" s="26"/>
      <c r="H10" s="17" t="s">
        <v>49</v>
      </c>
      <c r="J10" s="1"/>
    </row>
    <row r="11" spans="1:13" s="3" customFormat="1" ht="15.6" x14ac:dyDescent="0.3">
      <c r="A11" s="25" t="s">
        <v>99</v>
      </c>
      <c r="B11" s="25"/>
      <c r="C11" s="25"/>
      <c r="D11" s="25"/>
      <c r="E11" s="25"/>
      <c r="F11" s="25"/>
      <c r="G11" s="25"/>
      <c r="H11" s="18" t="s">
        <v>98</v>
      </c>
      <c r="J11" s="1"/>
    </row>
    <row r="12" spans="1:13" s="3" customFormat="1" ht="15.6" x14ac:dyDescent="0.3">
      <c r="A12" s="25" t="s">
        <v>100</v>
      </c>
      <c r="B12" s="25"/>
      <c r="C12" s="25"/>
      <c r="D12" s="25"/>
      <c r="E12" s="25"/>
      <c r="F12" s="25"/>
      <c r="G12" s="25"/>
      <c r="H12" s="17" t="s">
        <v>50</v>
      </c>
      <c r="J12" s="1"/>
    </row>
    <row r="13" spans="1:13" s="3" customFormat="1" x14ac:dyDescent="0.3">
      <c r="A13" s="25"/>
      <c r="B13" s="25"/>
      <c r="C13" s="25"/>
      <c r="D13" s="25"/>
      <c r="E13" s="25"/>
      <c r="F13" s="25"/>
      <c r="G13" s="25"/>
      <c r="H13"/>
      <c r="J13" s="1"/>
    </row>
    <row r="14" spans="1:13" s="3" customFormat="1" ht="15.6" x14ac:dyDescent="0.3">
      <c r="A14" s="25"/>
      <c r="B14" s="25"/>
      <c r="C14" s="25"/>
      <c r="D14" s="25"/>
      <c r="E14" s="25"/>
      <c r="F14" s="25"/>
      <c r="G14" s="25"/>
      <c r="H14" s="18" t="s">
        <v>51</v>
      </c>
      <c r="J14" s="1"/>
    </row>
    <row r="15" spans="1:13" s="3" customFormat="1" ht="15.6" x14ac:dyDescent="0.3">
      <c r="A15" s="25"/>
      <c r="B15" s="25"/>
      <c r="C15" s="25"/>
      <c r="D15" s="25"/>
      <c r="E15" s="25"/>
      <c r="F15" s="25"/>
      <c r="G15" s="14"/>
      <c r="H15" s="18" t="s">
        <v>52</v>
      </c>
      <c r="J15" s="1"/>
    </row>
    <row r="16" spans="1:13" s="3" customFormat="1" ht="15.6" x14ac:dyDescent="0.3">
      <c r="A16" s="14"/>
      <c r="B16" s="14"/>
      <c r="C16" s="14"/>
      <c r="D16" s="14"/>
      <c r="E16" s="14"/>
      <c r="F16" s="14"/>
      <c r="G16" s="14"/>
      <c r="H16" s="18" t="s">
        <v>53</v>
      </c>
      <c r="J16" s="1"/>
    </row>
    <row r="17" spans="1:10" s="3" customFormat="1" ht="15.6" x14ac:dyDescent="0.3">
      <c r="A17" s="14"/>
      <c r="B17" s="14"/>
      <c r="C17" s="14"/>
      <c r="D17" s="14"/>
      <c r="E17" s="14"/>
      <c r="F17" s="14"/>
      <c r="G17" s="14"/>
      <c r="H17" s="18" t="s">
        <v>54</v>
      </c>
      <c r="J17" s="1"/>
    </row>
    <row r="18" spans="1:10" s="3" customFormat="1" ht="15.6" x14ac:dyDescent="0.3">
      <c r="A18" s="14"/>
      <c r="B18" s="14"/>
      <c r="C18" s="14"/>
      <c r="D18" s="14"/>
      <c r="E18" s="14"/>
      <c r="G18" s="14"/>
      <c r="H18" s="18" t="s">
        <v>55</v>
      </c>
      <c r="J18" s="1"/>
    </row>
    <row r="19" spans="1:10" s="3" customFormat="1" ht="15.6" x14ac:dyDescent="0.3">
      <c r="A19" s="14"/>
      <c r="B19" s="14"/>
      <c r="C19" s="14"/>
      <c r="D19" s="14"/>
      <c r="E19" s="14"/>
      <c r="G19" s="14"/>
      <c r="H19" s="18" t="s">
        <v>56</v>
      </c>
      <c r="J19" s="1"/>
    </row>
    <row r="20" spans="1:10" ht="15.6" x14ac:dyDescent="0.3">
      <c r="A20" s="2" t="s">
        <v>32</v>
      </c>
      <c r="B20" s="1">
        <v>2022</v>
      </c>
      <c r="C20" s="2"/>
      <c r="H20" s="18" t="s">
        <v>57</v>
      </c>
    </row>
    <row r="21" spans="1:10" ht="15.6" x14ac:dyDescent="0.3">
      <c r="A21" s="2" t="s">
        <v>1</v>
      </c>
      <c r="B21" s="2" t="s">
        <v>31</v>
      </c>
      <c r="C21" s="2"/>
      <c r="H21" s="18" t="s">
        <v>58</v>
      </c>
    </row>
    <row r="22" spans="1:10" ht="15.6" x14ac:dyDescent="0.3">
      <c r="A22" s="2" t="s">
        <v>2</v>
      </c>
      <c r="B22" s="2">
        <v>407999051</v>
      </c>
      <c r="C22" s="2"/>
      <c r="H22" s="18" t="s">
        <v>92</v>
      </c>
    </row>
    <row r="23" spans="1:10" ht="15.6" x14ac:dyDescent="0.3">
      <c r="A23" s="2" t="s">
        <v>3</v>
      </c>
      <c r="B23" s="2" t="s">
        <v>33</v>
      </c>
      <c r="C23" s="2"/>
      <c r="H23" s="18" t="s">
        <v>87</v>
      </c>
    </row>
    <row r="24" spans="1:10" ht="15.6" x14ac:dyDescent="0.3">
      <c r="A24" s="2" t="s">
        <v>4</v>
      </c>
      <c r="B24" s="2" t="s">
        <v>35</v>
      </c>
      <c r="C24" s="2"/>
      <c r="H24" s="18" t="s">
        <v>59</v>
      </c>
    </row>
    <row r="25" spans="1:10" ht="15.6" x14ac:dyDescent="0.3">
      <c r="A25" s="2" t="s">
        <v>5</v>
      </c>
      <c r="B25" s="2" t="s">
        <v>6</v>
      </c>
      <c r="C25" s="2"/>
      <c r="H25" s="18" t="s">
        <v>60</v>
      </c>
    </row>
    <row r="26" spans="1:10" x14ac:dyDescent="0.3">
      <c r="A26" s="2" t="s">
        <v>84</v>
      </c>
      <c r="B26" s="2" t="s">
        <v>85</v>
      </c>
      <c r="C26" s="2"/>
      <c r="H26" s="18"/>
    </row>
    <row r="27" spans="1:10" ht="15.6" x14ac:dyDescent="0.3">
      <c r="A27" s="30" t="s">
        <v>41</v>
      </c>
      <c r="B27" s="30"/>
      <c r="C27" s="2"/>
      <c r="H27" s="18" t="s">
        <v>61</v>
      </c>
    </row>
    <row r="28" spans="1:10" ht="15.6" x14ac:dyDescent="0.3">
      <c r="A28" s="2" t="s">
        <v>83</v>
      </c>
      <c r="B28" s="38">
        <v>43240</v>
      </c>
      <c r="C28" s="2"/>
      <c r="H28" s="18" t="s">
        <v>62</v>
      </c>
    </row>
    <row r="29" spans="1:10" ht="15.6" x14ac:dyDescent="0.3">
      <c r="A29" s="2"/>
      <c r="B29" s="2"/>
      <c r="C29" s="2"/>
      <c r="H29" s="18" t="s">
        <v>88</v>
      </c>
    </row>
    <row r="30" spans="1:10" ht="15.6" x14ac:dyDescent="0.3">
      <c r="A30" s="2"/>
      <c r="B30" s="2"/>
      <c r="C30" s="2"/>
      <c r="H30" s="18" t="s">
        <v>63</v>
      </c>
    </row>
    <row r="31" spans="1:10" ht="16.2" thickBot="1" x14ac:dyDescent="0.35">
      <c r="A31" s="2"/>
      <c r="B31" s="2"/>
      <c r="C31" s="2"/>
      <c r="H31" s="18" t="s">
        <v>86</v>
      </c>
    </row>
    <row r="32" spans="1:10" ht="15.6" thickTop="1" thickBot="1" x14ac:dyDescent="0.35">
      <c r="A32" s="2"/>
      <c r="B32" s="2"/>
      <c r="C32" s="12"/>
      <c r="H32" s="19"/>
    </row>
    <row r="33" spans="1:8" ht="16.2" thickTop="1" x14ac:dyDescent="0.3">
      <c r="A33" s="2"/>
      <c r="B33" s="2"/>
      <c r="C33" s="12"/>
      <c r="H33" s="17" t="s">
        <v>64</v>
      </c>
    </row>
    <row r="34" spans="1:8" x14ac:dyDescent="0.3">
      <c r="A34" s="2"/>
      <c r="B34" s="2"/>
      <c r="C34" s="12"/>
    </row>
    <row r="35" spans="1:8" ht="15.6" x14ac:dyDescent="0.3">
      <c r="A35" s="2"/>
      <c r="B35" s="2"/>
      <c r="C35" s="12"/>
      <c r="H35" s="18" t="s">
        <v>65</v>
      </c>
    </row>
    <row r="36" spans="1:8" ht="15.6" x14ac:dyDescent="0.3">
      <c r="A36" s="2"/>
      <c r="B36" s="2"/>
      <c r="C36" s="12"/>
      <c r="H36" s="18" t="s">
        <v>89</v>
      </c>
    </row>
    <row r="37" spans="1:8" ht="15.6" x14ac:dyDescent="0.3">
      <c r="A37" s="2"/>
      <c r="B37" s="2"/>
      <c r="C37" s="12"/>
      <c r="H37" s="18" t="s">
        <v>66</v>
      </c>
    </row>
    <row r="38" spans="1:8" ht="15.6" x14ac:dyDescent="0.3">
      <c r="A38" s="2"/>
      <c r="B38" s="2"/>
      <c r="C38" s="12"/>
      <c r="H38" s="18" t="s">
        <v>67</v>
      </c>
    </row>
    <row r="39" spans="1:8" ht="15.6" x14ac:dyDescent="0.3">
      <c r="A39" s="2"/>
      <c r="B39" s="2"/>
      <c r="C39" s="12"/>
      <c r="H39" s="18" t="s">
        <v>68</v>
      </c>
    </row>
    <row r="40" spans="1:8" ht="15.6" x14ac:dyDescent="0.3">
      <c r="A40" s="2"/>
      <c r="B40" s="2"/>
      <c r="C40" s="12"/>
      <c r="H40" s="18" t="s">
        <v>69</v>
      </c>
    </row>
    <row r="41" spans="1:8" ht="15.6" x14ac:dyDescent="0.3">
      <c r="A41" s="2"/>
      <c r="B41" s="2"/>
      <c r="C41" s="12"/>
      <c r="H41" s="18" t="s">
        <v>90</v>
      </c>
    </row>
    <row r="42" spans="1:8" ht="16.2" thickBot="1" x14ac:dyDescent="0.35">
      <c r="A42" s="2"/>
      <c r="B42" s="2"/>
      <c r="C42" s="12"/>
      <c r="H42" s="18" t="s">
        <v>91</v>
      </c>
    </row>
    <row r="43" spans="1:8" ht="15.6" thickTop="1" thickBot="1" x14ac:dyDescent="0.35">
      <c r="A43" s="2"/>
      <c r="B43" s="2"/>
      <c r="C43" s="12"/>
      <c r="H43" s="19"/>
    </row>
    <row r="44" spans="1:8" ht="16.2" thickTop="1" x14ac:dyDescent="0.3">
      <c r="A44" s="2"/>
      <c r="B44" s="2"/>
      <c r="C44" s="12"/>
      <c r="H44" s="17" t="s">
        <v>70</v>
      </c>
    </row>
    <row r="45" spans="1:8" x14ac:dyDescent="0.3">
      <c r="A45" s="2"/>
      <c r="B45" s="2"/>
      <c r="C45" s="12"/>
    </row>
    <row r="46" spans="1:8" ht="15.6" x14ac:dyDescent="0.3">
      <c r="A46" s="2"/>
      <c r="B46" s="2"/>
      <c r="C46" s="12"/>
      <c r="H46" s="18" t="s">
        <v>71</v>
      </c>
    </row>
    <row r="47" spans="1:8" ht="15.6" x14ac:dyDescent="0.3">
      <c r="A47" s="2"/>
      <c r="B47" s="2"/>
      <c r="C47" s="12"/>
      <c r="H47" s="18" t="s">
        <v>72</v>
      </c>
    </row>
    <row r="48" spans="1:8" ht="15.6" x14ac:dyDescent="0.3">
      <c r="A48" s="2"/>
      <c r="B48" s="2"/>
      <c r="C48" s="12"/>
      <c r="H48" s="18" t="s">
        <v>73</v>
      </c>
    </row>
    <row r="49" spans="6:8" ht="15.6" x14ac:dyDescent="0.3">
      <c r="H49" s="18" t="s">
        <v>74</v>
      </c>
    </row>
    <row r="50" spans="6:8" ht="15.6" x14ac:dyDescent="0.3">
      <c r="H50" s="18" t="s">
        <v>55</v>
      </c>
    </row>
    <row r="51" spans="6:8" ht="15.6" x14ac:dyDescent="0.3">
      <c r="F51" s="3"/>
      <c r="G51" s="3"/>
      <c r="H51" s="18" t="s">
        <v>75</v>
      </c>
    </row>
    <row r="52" spans="6:8" ht="15.6" x14ac:dyDescent="0.3">
      <c r="F52" s="15"/>
      <c r="G52" s="15"/>
      <c r="H52" s="18" t="s">
        <v>76</v>
      </c>
    </row>
    <row r="53" spans="6:8" ht="15.6" x14ac:dyDescent="0.3">
      <c r="H53" s="18" t="s">
        <v>77</v>
      </c>
    </row>
    <row r="54" spans="6:8" ht="15.6" x14ac:dyDescent="0.3">
      <c r="H54" s="18" t="s">
        <v>78</v>
      </c>
    </row>
    <row r="55" spans="6:8" ht="15.6" x14ac:dyDescent="0.3">
      <c r="H55" s="18" t="s">
        <v>39</v>
      </c>
    </row>
    <row r="56" spans="6:8" ht="16.2" thickBot="1" x14ac:dyDescent="0.35">
      <c r="H56" s="18" t="s">
        <v>79</v>
      </c>
    </row>
    <row r="57" spans="6:8" ht="15.6" thickTop="1" thickBot="1" x14ac:dyDescent="0.35">
      <c r="H57" s="19"/>
    </row>
    <row r="58" spans="6:8" ht="16.2" thickTop="1" x14ac:dyDescent="0.3">
      <c r="H58" s="17" t="s">
        <v>80</v>
      </c>
    </row>
    <row r="60" spans="6:8" ht="15.6" x14ac:dyDescent="0.3">
      <c r="H60" s="18" t="s">
        <v>81</v>
      </c>
    </row>
    <row r="61" spans="6:8" ht="15.6" x14ac:dyDescent="0.3">
      <c r="H61" s="18" t="s">
        <v>93</v>
      </c>
    </row>
  </sheetData>
  <mergeCells count="15">
    <mergeCell ref="A9:G9"/>
    <mergeCell ref="A14:G14"/>
    <mergeCell ref="A15:F15"/>
    <mergeCell ref="B1:G1"/>
    <mergeCell ref="A3:G3"/>
    <mergeCell ref="A4:G4"/>
    <mergeCell ref="A5:G5"/>
    <mergeCell ref="A6:G6"/>
    <mergeCell ref="A7:G7"/>
    <mergeCell ref="A27:B27"/>
    <mergeCell ref="A8:G8"/>
    <mergeCell ref="A10:G10"/>
    <mergeCell ref="A11:G11"/>
    <mergeCell ref="A12:G12"/>
    <mergeCell ref="A13:G13"/>
  </mergeCells>
  <hyperlinks>
    <hyperlink ref="B1" r:id="rId1" xr:uid="{79832E15-F3A9-47FE-8316-947BF5980B98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3FDB3-A64A-4452-B92D-925804A01FC6}">
  <dimension ref="A1:I76"/>
  <sheetViews>
    <sheetView workbookViewId="0">
      <selection activeCell="A6" sqref="A6"/>
    </sheetView>
  </sheetViews>
  <sheetFormatPr defaultRowHeight="14.4" x14ac:dyDescent="0.3"/>
  <cols>
    <col min="1" max="1" width="29.109375" bestFit="1" customWidth="1"/>
    <col min="2" max="2" width="29.33203125" bestFit="1" customWidth="1"/>
    <col min="5" max="5" width="42.88671875" bestFit="1" customWidth="1"/>
    <col min="6" max="6" width="17.5546875" style="42" bestFit="1" customWidth="1"/>
    <col min="7" max="7" width="8.109375" style="42" bestFit="1" customWidth="1"/>
    <col min="8" max="8" width="14.6640625" style="42" bestFit="1" customWidth="1"/>
  </cols>
  <sheetData>
    <row r="1" spans="1:8" x14ac:dyDescent="0.3">
      <c r="E1" s="31" t="s">
        <v>102</v>
      </c>
      <c r="F1" s="31"/>
      <c r="G1" s="31"/>
      <c r="H1" s="31"/>
    </row>
    <row r="2" spans="1:8" x14ac:dyDescent="0.3">
      <c r="A2" s="34" t="s">
        <v>38</v>
      </c>
      <c r="B2" s="34"/>
      <c r="C2" s="34"/>
      <c r="D2" s="34"/>
      <c r="E2" s="34"/>
      <c r="F2" s="24"/>
      <c r="G2" s="24"/>
      <c r="H2" s="24"/>
    </row>
    <row r="3" spans="1:8" x14ac:dyDescent="0.3">
      <c r="A3" s="35" t="s">
        <v>165</v>
      </c>
      <c r="B3" s="35"/>
      <c r="C3" s="35"/>
      <c r="D3" s="35"/>
      <c r="E3" s="35"/>
      <c r="F3"/>
      <c r="G3"/>
      <c r="H3"/>
    </row>
    <row r="4" spans="1:8" x14ac:dyDescent="0.3">
      <c r="A4" s="35" t="s">
        <v>166</v>
      </c>
      <c r="B4" s="35"/>
      <c r="C4" s="35"/>
      <c r="D4" s="35"/>
      <c r="E4" s="35"/>
      <c r="F4" s="39"/>
      <c r="G4" s="39"/>
      <c r="H4" s="39"/>
    </row>
    <row r="5" spans="1:8" x14ac:dyDescent="0.3">
      <c r="A5" s="35" t="s">
        <v>167</v>
      </c>
      <c r="B5" s="35"/>
      <c r="C5" s="35"/>
      <c r="D5" s="35"/>
      <c r="E5" s="35"/>
      <c r="F5" s="39"/>
      <c r="G5" s="39"/>
      <c r="H5" s="39"/>
    </row>
    <row r="6" spans="1:8" x14ac:dyDescent="0.3">
      <c r="A6" s="22" t="s">
        <v>34</v>
      </c>
      <c r="B6" s="23"/>
      <c r="C6" s="23"/>
      <c r="D6" s="23"/>
      <c r="E6" s="23"/>
      <c r="F6" s="51"/>
      <c r="G6" s="51"/>
      <c r="H6" s="51"/>
    </row>
    <row r="7" spans="1:8" x14ac:dyDescent="0.3">
      <c r="A7" s="35" t="s">
        <v>179</v>
      </c>
      <c r="B7" s="35"/>
      <c r="C7" s="35"/>
      <c r="D7" s="35"/>
      <c r="E7" s="35"/>
      <c r="F7" s="39"/>
      <c r="G7" s="39"/>
      <c r="H7" s="39"/>
    </row>
    <row r="8" spans="1:8" x14ac:dyDescent="0.3">
      <c r="A8" s="23" t="s">
        <v>180</v>
      </c>
      <c r="B8" s="23"/>
      <c r="C8" s="23"/>
      <c r="D8" s="23"/>
      <c r="E8" s="40" t="s">
        <v>103</v>
      </c>
      <c r="F8" s="39" t="s">
        <v>159</v>
      </c>
      <c r="G8" s="39"/>
      <c r="H8" s="39"/>
    </row>
    <row r="9" spans="1:8" x14ac:dyDescent="0.3">
      <c r="E9" s="40" t="s">
        <v>104</v>
      </c>
      <c r="F9" s="39"/>
      <c r="G9" s="39"/>
      <c r="H9" s="39"/>
    </row>
    <row r="10" spans="1:8" x14ac:dyDescent="0.3">
      <c r="E10" s="40" t="s">
        <v>105</v>
      </c>
      <c r="F10" s="39"/>
      <c r="G10" s="39"/>
      <c r="H10" s="39"/>
    </row>
    <row r="11" spans="1:8" x14ac:dyDescent="0.3">
      <c r="A11" s="1" t="s">
        <v>0</v>
      </c>
      <c r="B11" s="1">
        <v>2022</v>
      </c>
      <c r="E11" s="40" t="s">
        <v>160</v>
      </c>
      <c r="F11" s="48" t="s">
        <v>164</v>
      </c>
      <c r="G11" s="48"/>
      <c r="H11" s="48"/>
    </row>
    <row r="12" spans="1:8" ht="18" x14ac:dyDescent="0.35">
      <c r="A12" s="2" t="s">
        <v>1</v>
      </c>
      <c r="B12" s="2" t="s">
        <v>29</v>
      </c>
      <c r="C12" s="2"/>
      <c r="D12" s="2"/>
      <c r="E12" s="41" t="s">
        <v>106</v>
      </c>
      <c r="F12" s="41"/>
      <c r="G12" s="41"/>
      <c r="H12" s="41"/>
    </row>
    <row r="13" spans="1:8" x14ac:dyDescent="0.3">
      <c r="A13" s="2" t="s">
        <v>2</v>
      </c>
      <c r="B13" s="2">
        <v>407999051</v>
      </c>
      <c r="C13" s="2"/>
      <c r="D13" s="2"/>
      <c r="F13" s="42" t="s">
        <v>107</v>
      </c>
      <c r="G13" s="42" t="s">
        <v>108</v>
      </c>
      <c r="H13" s="42" t="s">
        <v>109</v>
      </c>
    </row>
    <row r="14" spans="1:8" x14ac:dyDescent="0.3">
      <c r="A14" s="2" t="s">
        <v>3</v>
      </c>
      <c r="B14" s="2" t="s">
        <v>30</v>
      </c>
      <c r="C14" s="2"/>
      <c r="D14" s="2"/>
      <c r="E14" s="40" t="s">
        <v>110</v>
      </c>
      <c r="F14" s="42">
        <v>29510</v>
      </c>
      <c r="G14" s="42">
        <f>F14/1.13*0.13</f>
        <v>3394.9557522123896</v>
      </c>
      <c r="H14" s="42">
        <f>F14-G14</f>
        <v>26115.044247787609</v>
      </c>
    </row>
    <row r="15" spans="1:8" x14ac:dyDescent="0.3">
      <c r="A15" s="2" t="s">
        <v>4</v>
      </c>
      <c r="B15" s="2" t="s">
        <v>35</v>
      </c>
      <c r="C15" s="2"/>
      <c r="D15" s="2"/>
      <c r="E15" s="40" t="s">
        <v>111</v>
      </c>
    </row>
    <row r="16" spans="1:8" x14ac:dyDescent="0.3">
      <c r="A16" s="2" t="s">
        <v>5</v>
      </c>
      <c r="B16" s="2" t="s">
        <v>6</v>
      </c>
      <c r="C16" s="2"/>
      <c r="D16" s="2"/>
      <c r="E16" s="43"/>
    </row>
    <row r="17" spans="1:8" ht="18" x14ac:dyDescent="0.35">
      <c r="A17" s="2" t="s">
        <v>101</v>
      </c>
      <c r="B17" s="2">
        <v>10800</v>
      </c>
      <c r="C17" s="2"/>
      <c r="D17" s="2"/>
      <c r="E17" s="41" t="s">
        <v>112</v>
      </c>
      <c r="F17" s="41"/>
      <c r="G17" s="41"/>
      <c r="H17" s="41"/>
    </row>
    <row r="18" spans="1:8" x14ac:dyDescent="0.3">
      <c r="A18" s="2"/>
      <c r="B18" s="2"/>
      <c r="C18" s="2"/>
      <c r="D18" s="2"/>
      <c r="E18" s="44" t="s">
        <v>113</v>
      </c>
      <c r="F18" s="44"/>
      <c r="G18" s="44"/>
      <c r="H18" s="44"/>
    </row>
    <row r="19" spans="1:8" x14ac:dyDescent="0.3">
      <c r="A19" s="2"/>
      <c r="B19" s="2"/>
      <c r="C19" s="2"/>
      <c r="D19" s="2"/>
      <c r="E19" s="45"/>
      <c r="F19" s="42" t="s">
        <v>107</v>
      </c>
      <c r="G19" s="42" t="s">
        <v>108</v>
      </c>
      <c r="H19" s="42" t="s">
        <v>109</v>
      </c>
    </row>
    <row r="20" spans="1:8" ht="17.399999999999999" customHeight="1" x14ac:dyDescent="0.3">
      <c r="A20" s="32" t="s">
        <v>7</v>
      </c>
      <c r="B20" s="32"/>
      <c r="C20" s="32"/>
      <c r="D20" s="32"/>
      <c r="E20" s="40" t="s">
        <v>114</v>
      </c>
      <c r="F20" s="42">
        <v>0</v>
      </c>
      <c r="G20" s="42">
        <f t="shared" ref="G20:G46" si="0">F20/1.13*0.13</f>
        <v>0</v>
      </c>
      <c r="H20" s="42">
        <f t="shared" ref="H20:H46" si="1">F20-G20</f>
        <v>0</v>
      </c>
    </row>
    <row r="21" spans="1:8" ht="15.6" customHeight="1" x14ac:dyDescent="0.3">
      <c r="A21" s="33" t="s">
        <v>37</v>
      </c>
      <c r="B21" s="33"/>
      <c r="C21" s="33"/>
      <c r="D21" s="33"/>
      <c r="E21" s="40" t="s">
        <v>115</v>
      </c>
      <c r="F21" s="42">
        <v>0</v>
      </c>
      <c r="G21" s="42">
        <f t="shared" si="0"/>
        <v>0</v>
      </c>
      <c r="H21" s="42">
        <f t="shared" si="1"/>
        <v>0</v>
      </c>
    </row>
    <row r="22" spans="1:8" ht="26.4" x14ac:dyDescent="0.3">
      <c r="A22" s="4" t="s">
        <v>8</v>
      </c>
      <c r="B22" s="4" t="s">
        <v>9</v>
      </c>
      <c r="C22" s="4" t="s">
        <v>10</v>
      </c>
      <c r="D22" s="8"/>
      <c r="E22" s="40" t="s">
        <v>116</v>
      </c>
      <c r="F22" s="42">
        <v>0</v>
      </c>
      <c r="G22" s="42">
        <f t="shared" si="0"/>
        <v>0</v>
      </c>
      <c r="H22" s="42">
        <f t="shared" si="1"/>
        <v>0</v>
      </c>
    </row>
    <row r="23" spans="1:8" x14ac:dyDescent="0.3">
      <c r="A23" s="6">
        <v>10</v>
      </c>
      <c r="B23" s="7" t="s">
        <v>11</v>
      </c>
      <c r="C23" s="7" t="s">
        <v>12</v>
      </c>
      <c r="D23" s="8"/>
      <c r="E23" s="40" t="s">
        <v>117</v>
      </c>
      <c r="F23" s="42">
        <v>0</v>
      </c>
      <c r="G23" s="42">
        <f t="shared" si="0"/>
        <v>0</v>
      </c>
      <c r="H23" s="42">
        <f t="shared" si="1"/>
        <v>0</v>
      </c>
    </row>
    <row r="24" spans="1:8" x14ac:dyDescent="0.3">
      <c r="A24" s="6">
        <v>14</v>
      </c>
      <c r="B24" s="7" t="s">
        <v>13</v>
      </c>
      <c r="C24" s="9">
        <v>26256.5</v>
      </c>
      <c r="D24" s="8"/>
      <c r="E24" s="40" t="s">
        <v>118</v>
      </c>
      <c r="F24" s="42">
        <f>F20+F21-F22+F23</f>
        <v>0</v>
      </c>
      <c r="G24" s="42">
        <f t="shared" si="0"/>
        <v>0</v>
      </c>
      <c r="H24" s="42">
        <f t="shared" si="1"/>
        <v>0</v>
      </c>
    </row>
    <row r="25" spans="1:8" x14ac:dyDescent="0.3">
      <c r="A25" s="6">
        <v>16</v>
      </c>
      <c r="B25" s="7" t="s">
        <v>14</v>
      </c>
      <c r="C25" s="9">
        <v>1389.18</v>
      </c>
      <c r="D25" s="8"/>
      <c r="E25" s="40"/>
    </row>
    <row r="26" spans="1:8" x14ac:dyDescent="0.3">
      <c r="A26" s="6">
        <v>17</v>
      </c>
      <c r="B26" s="7" t="s">
        <v>15</v>
      </c>
      <c r="C26" s="11"/>
      <c r="D26" s="5"/>
      <c r="E26" s="44" t="s">
        <v>119</v>
      </c>
      <c r="F26" s="44"/>
      <c r="G26" s="44"/>
      <c r="H26" s="44"/>
    </row>
    <row r="27" spans="1:8" x14ac:dyDescent="0.3">
      <c r="A27" s="6">
        <v>18</v>
      </c>
      <c r="B27" s="7" t="s">
        <v>16</v>
      </c>
      <c r="C27" s="6">
        <v>414.72</v>
      </c>
      <c r="D27" s="8"/>
      <c r="E27" s="45"/>
      <c r="F27" s="42" t="s">
        <v>107</v>
      </c>
      <c r="G27" s="42" t="s">
        <v>108</v>
      </c>
      <c r="H27" s="42" t="s">
        <v>109</v>
      </c>
    </row>
    <row r="28" spans="1:8" x14ac:dyDescent="0.3">
      <c r="A28" s="6">
        <v>20</v>
      </c>
      <c r="B28" s="7" t="s">
        <v>17</v>
      </c>
      <c r="C28" s="10"/>
      <c r="D28" s="8"/>
      <c r="E28" s="40" t="s">
        <v>120</v>
      </c>
      <c r="F28" s="42">
        <v>0</v>
      </c>
      <c r="G28" s="42">
        <f t="shared" si="0"/>
        <v>0</v>
      </c>
      <c r="H28" s="42">
        <f t="shared" si="1"/>
        <v>0</v>
      </c>
    </row>
    <row r="29" spans="1:8" x14ac:dyDescent="0.3">
      <c r="A29" s="6">
        <v>22</v>
      </c>
      <c r="B29" s="7" t="s">
        <v>18</v>
      </c>
      <c r="C29" s="9">
        <v>2486.6</v>
      </c>
      <c r="D29" s="8"/>
      <c r="E29" s="40" t="s">
        <v>121</v>
      </c>
      <c r="F29" s="42">
        <v>0</v>
      </c>
      <c r="G29" s="42">
        <f t="shared" si="0"/>
        <v>0</v>
      </c>
      <c r="H29" s="42">
        <f t="shared" si="1"/>
        <v>0</v>
      </c>
    </row>
    <row r="30" spans="1:8" x14ac:dyDescent="0.3">
      <c r="A30" s="6">
        <v>24</v>
      </c>
      <c r="B30" s="7" t="s">
        <v>19</v>
      </c>
      <c r="C30" s="9">
        <v>26247.68</v>
      </c>
      <c r="D30" s="8"/>
      <c r="E30" s="40" t="s">
        <v>122</v>
      </c>
      <c r="F30" s="42">
        <v>0</v>
      </c>
      <c r="G30" s="42">
        <f t="shared" si="0"/>
        <v>0</v>
      </c>
      <c r="H30" s="42">
        <f t="shared" si="1"/>
        <v>0</v>
      </c>
    </row>
    <row r="31" spans="1:8" x14ac:dyDescent="0.3">
      <c r="A31" s="6">
        <v>26</v>
      </c>
      <c r="B31" s="7" t="s">
        <v>20</v>
      </c>
      <c r="C31" s="9">
        <v>26256.5</v>
      </c>
      <c r="D31" s="8"/>
      <c r="E31" s="40" t="s">
        <v>123</v>
      </c>
    </row>
    <row r="32" spans="1:8" x14ac:dyDescent="0.3">
      <c r="A32" s="6">
        <v>28</v>
      </c>
      <c r="B32" s="7" t="s">
        <v>21</v>
      </c>
      <c r="C32" s="11"/>
      <c r="D32" s="5"/>
      <c r="E32" s="40" t="s">
        <v>124</v>
      </c>
      <c r="F32" s="42">
        <v>0</v>
      </c>
      <c r="G32" s="42">
        <f t="shared" si="0"/>
        <v>0</v>
      </c>
      <c r="H32" s="42">
        <f t="shared" si="1"/>
        <v>0</v>
      </c>
    </row>
    <row r="33" spans="1:8" x14ac:dyDescent="0.3">
      <c r="A33" s="6">
        <v>28</v>
      </c>
      <c r="B33" s="7" t="s">
        <v>22</v>
      </c>
      <c r="C33" s="10"/>
      <c r="D33" s="8"/>
      <c r="E33" s="40" t="s">
        <v>125</v>
      </c>
      <c r="F33" s="42">
        <v>0</v>
      </c>
    </row>
    <row r="34" spans="1:8" x14ac:dyDescent="0.3">
      <c r="A34" s="6">
        <v>28</v>
      </c>
      <c r="B34" s="7" t="s">
        <v>23</v>
      </c>
      <c r="C34" s="10"/>
      <c r="D34" s="8"/>
      <c r="E34" s="40" t="s">
        <v>126</v>
      </c>
      <c r="F34" s="42">
        <v>0</v>
      </c>
      <c r="G34" s="42">
        <f t="shared" si="0"/>
        <v>0</v>
      </c>
      <c r="H34" s="42">
        <f t="shared" si="1"/>
        <v>0</v>
      </c>
    </row>
    <row r="35" spans="1:8" x14ac:dyDescent="0.3">
      <c r="A35" s="6">
        <v>44</v>
      </c>
      <c r="B35" s="7" t="s">
        <v>24</v>
      </c>
      <c r="C35" s="10"/>
      <c r="D35" s="8"/>
      <c r="E35" s="40" t="s">
        <v>127</v>
      </c>
      <c r="F35" s="42">
        <v>0</v>
      </c>
      <c r="G35" s="42">
        <f t="shared" si="0"/>
        <v>0</v>
      </c>
      <c r="H35" s="42">
        <f t="shared" si="1"/>
        <v>0</v>
      </c>
    </row>
    <row r="36" spans="1:8" x14ac:dyDescent="0.3">
      <c r="A36" s="6">
        <v>46</v>
      </c>
      <c r="B36" s="7" t="s">
        <v>25</v>
      </c>
      <c r="C36" s="10"/>
      <c r="D36" s="8"/>
      <c r="E36" s="40" t="s">
        <v>128</v>
      </c>
      <c r="F36" s="42">
        <v>180.8</v>
      </c>
      <c r="G36" s="42">
        <f t="shared" si="0"/>
        <v>20.800000000000004</v>
      </c>
      <c r="H36" s="42">
        <f t="shared" si="1"/>
        <v>160</v>
      </c>
    </row>
    <row r="37" spans="1:8" x14ac:dyDescent="0.3">
      <c r="A37" s="6">
        <v>52</v>
      </c>
      <c r="B37" s="7" t="s">
        <v>26</v>
      </c>
      <c r="C37" s="11"/>
      <c r="D37" s="5"/>
      <c r="E37" s="40" t="s">
        <v>129</v>
      </c>
      <c r="F37" s="42">
        <v>0</v>
      </c>
      <c r="G37" s="42">
        <f t="shared" si="0"/>
        <v>0</v>
      </c>
      <c r="H37" s="42">
        <f t="shared" si="1"/>
        <v>0</v>
      </c>
    </row>
    <row r="38" spans="1:8" x14ac:dyDescent="0.3">
      <c r="A38" s="6">
        <v>55</v>
      </c>
      <c r="B38" s="7" t="s">
        <v>27</v>
      </c>
      <c r="C38" s="10"/>
      <c r="D38" s="8"/>
      <c r="E38" s="40" t="s">
        <v>130</v>
      </c>
      <c r="F38" s="42">
        <v>0</v>
      </c>
      <c r="G38" s="42">
        <f t="shared" si="0"/>
        <v>0</v>
      </c>
      <c r="H38" s="42">
        <f t="shared" si="1"/>
        <v>0</v>
      </c>
    </row>
    <row r="39" spans="1:8" x14ac:dyDescent="0.3">
      <c r="A39" s="6">
        <v>56</v>
      </c>
      <c r="B39" s="7" t="s">
        <v>28</v>
      </c>
      <c r="C39" s="10"/>
      <c r="D39" s="8"/>
      <c r="E39" s="40" t="s">
        <v>131</v>
      </c>
      <c r="F39" s="42">
        <v>852</v>
      </c>
      <c r="G39" s="42">
        <f t="shared" si="0"/>
        <v>98.017699115044266</v>
      </c>
      <c r="H39" s="42">
        <f t="shared" si="1"/>
        <v>753.98230088495575</v>
      </c>
    </row>
    <row r="40" spans="1:8" x14ac:dyDescent="0.3">
      <c r="E40" s="40" t="s">
        <v>132</v>
      </c>
      <c r="F40" s="42">
        <v>1025</v>
      </c>
      <c r="G40" s="42">
        <f t="shared" si="0"/>
        <v>117.92035398230091</v>
      </c>
      <c r="H40" s="42">
        <f t="shared" si="1"/>
        <v>907.07964601769913</v>
      </c>
    </row>
    <row r="41" spans="1:8" x14ac:dyDescent="0.3">
      <c r="E41" s="40" t="s">
        <v>133</v>
      </c>
      <c r="F41" s="42">
        <v>0</v>
      </c>
      <c r="G41" s="42">
        <f t="shared" si="0"/>
        <v>0</v>
      </c>
      <c r="H41" s="42">
        <f t="shared" si="1"/>
        <v>0</v>
      </c>
    </row>
    <row r="42" spans="1:8" x14ac:dyDescent="0.3">
      <c r="E42" s="40" t="s">
        <v>134</v>
      </c>
      <c r="F42" s="42">
        <v>0</v>
      </c>
      <c r="G42" s="42">
        <f t="shared" si="0"/>
        <v>0</v>
      </c>
      <c r="H42" s="42">
        <f t="shared" si="1"/>
        <v>0</v>
      </c>
    </row>
    <row r="43" spans="1:8" x14ac:dyDescent="0.3">
      <c r="E43" s="40" t="s">
        <v>135</v>
      </c>
      <c r="F43" s="42">
        <v>0</v>
      </c>
      <c r="G43" s="42">
        <f t="shared" si="0"/>
        <v>0</v>
      </c>
      <c r="H43" s="42">
        <f t="shared" si="1"/>
        <v>0</v>
      </c>
    </row>
    <row r="44" spans="1:8" x14ac:dyDescent="0.3">
      <c r="E44" s="40" t="s">
        <v>135</v>
      </c>
      <c r="F44" s="42">
        <v>0</v>
      </c>
      <c r="G44" s="42">
        <f t="shared" si="0"/>
        <v>0</v>
      </c>
      <c r="H44" s="42">
        <f t="shared" si="1"/>
        <v>0</v>
      </c>
    </row>
    <row r="45" spans="1:8" x14ac:dyDescent="0.3">
      <c r="E45" s="40" t="s">
        <v>135</v>
      </c>
      <c r="F45" s="42">
        <v>0</v>
      </c>
      <c r="G45" s="42">
        <f t="shared" si="0"/>
        <v>0</v>
      </c>
      <c r="H45" s="42">
        <f t="shared" si="1"/>
        <v>0</v>
      </c>
    </row>
    <row r="46" spans="1:8" x14ac:dyDescent="0.3">
      <c r="E46" s="40" t="s">
        <v>135</v>
      </c>
      <c r="F46" s="42">
        <v>0</v>
      </c>
      <c r="G46" s="42">
        <f t="shared" si="0"/>
        <v>0</v>
      </c>
      <c r="H46" s="42">
        <f t="shared" si="1"/>
        <v>0</v>
      </c>
    </row>
    <row r="47" spans="1:8" x14ac:dyDescent="0.3">
      <c r="E47" s="40"/>
    </row>
    <row r="48" spans="1:8" x14ac:dyDescent="0.3">
      <c r="E48" s="44" t="s">
        <v>136</v>
      </c>
      <c r="F48" s="44"/>
      <c r="G48" s="44"/>
      <c r="H48" s="44"/>
    </row>
    <row r="49" spans="5:8" x14ac:dyDescent="0.3">
      <c r="E49" s="40" t="s">
        <v>137</v>
      </c>
      <c r="F49" s="42">
        <v>0</v>
      </c>
      <c r="G49" s="42">
        <v>0</v>
      </c>
      <c r="H49" s="42">
        <v>0</v>
      </c>
    </row>
    <row r="50" spans="5:8" x14ac:dyDescent="0.3">
      <c r="E50" s="40" t="s">
        <v>138</v>
      </c>
      <c r="F50" s="42">
        <v>0</v>
      </c>
      <c r="G50" s="42">
        <v>0</v>
      </c>
      <c r="H50" s="42">
        <v>0</v>
      </c>
    </row>
    <row r="51" spans="5:8" x14ac:dyDescent="0.3">
      <c r="E51" s="40" t="s">
        <v>139</v>
      </c>
      <c r="F51" s="42">
        <v>0</v>
      </c>
      <c r="G51" s="42">
        <v>0</v>
      </c>
      <c r="H51" s="42">
        <v>0</v>
      </c>
    </row>
    <row r="52" spans="5:8" x14ac:dyDescent="0.3">
      <c r="E52" s="40" t="s">
        <v>140</v>
      </c>
      <c r="F52" s="42">
        <v>0</v>
      </c>
      <c r="G52" s="42">
        <v>0</v>
      </c>
      <c r="H52" s="42">
        <v>0</v>
      </c>
    </row>
    <row r="53" spans="5:8" x14ac:dyDescent="0.3">
      <c r="E53" s="40" t="s">
        <v>141</v>
      </c>
      <c r="F53" s="42">
        <v>0</v>
      </c>
      <c r="G53" s="42">
        <v>0</v>
      </c>
      <c r="H53" s="42">
        <v>0</v>
      </c>
    </row>
    <row r="54" spans="5:8" x14ac:dyDescent="0.3">
      <c r="E54" s="40" t="s">
        <v>142</v>
      </c>
      <c r="F54" s="42">
        <v>0</v>
      </c>
      <c r="G54" s="42">
        <v>0</v>
      </c>
      <c r="H54" s="42">
        <v>0</v>
      </c>
    </row>
    <row r="55" spans="5:8" x14ac:dyDescent="0.3">
      <c r="E55" s="40" t="s">
        <v>143</v>
      </c>
      <c r="F55" s="42">
        <v>0</v>
      </c>
      <c r="G55" s="42">
        <v>0</v>
      </c>
      <c r="H55" s="42">
        <v>0</v>
      </c>
    </row>
    <row r="56" spans="5:8" x14ac:dyDescent="0.3">
      <c r="E56" s="40" t="s">
        <v>144</v>
      </c>
      <c r="F56" s="46">
        <v>0</v>
      </c>
      <c r="G56" s="47">
        <v>0</v>
      </c>
      <c r="H56" s="47">
        <v>0</v>
      </c>
    </row>
    <row r="58" spans="5:8" x14ac:dyDescent="0.3">
      <c r="E58" s="44" t="s">
        <v>145</v>
      </c>
      <c r="F58" s="44"/>
      <c r="G58" s="44"/>
      <c r="H58" s="44"/>
    </row>
    <row r="59" spans="5:8" x14ac:dyDescent="0.3">
      <c r="E59" s="40"/>
    </row>
    <row r="60" spans="5:8" x14ac:dyDescent="0.3">
      <c r="E60" s="40" t="s">
        <v>146</v>
      </c>
      <c r="F60" s="39" t="s">
        <v>161</v>
      </c>
      <c r="G60" s="39"/>
      <c r="H60" s="39"/>
    </row>
    <row r="61" spans="5:8" x14ac:dyDescent="0.3">
      <c r="E61" s="40" t="s">
        <v>147</v>
      </c>
      <c r="F61" s="39" t="s">
        <v>162</v>
      </c>
      <c r="G61" s="39"/>
      <c r="H61" s="39"/>
    </row>
    <row r="62" spans="5:8" x14ac:dyDescent="0.3">
      <c r="E62" s="40"/>
      <c r="F62" s="42" t="s">
        <v>107</v>
      </c>
      <c r="G62" s="42" t="s">
        <v>108</v>
      </c>
      <c r="H62" s="42" t="s">
        <v>109</v>
      </c>
    </row>
    <row r="63" spans="5:8" x14ac:dyDescent="0.3">
      <c r="E63" s="40" t="s">
        <v>148</v>
      </c>
      <c r="F63" s="42">
        <v>4250</v>
      </c>
      <c r="G63" s="42">
        <f t="shared" ref="G63" si="2">F63/1.13*0.13</f>
        <v>488.93805309734518</v>
      </c>
      <c r="H63" s="42">
        <f t="shared" ref="H63" si="3">F63-G63</f>
        <v>3761.0619469026547</v>
      </c>
    </row>
    <row r="64" spans="5:8" x14ac:dyDescent="0.3">
      <c r="E64" s="40" t="s">
        <v>149</v>
      </c>
      <c r="F64" s="42">
        <v>1025</v>
      </c>
      <c r="G64" s="42">
        <v>0</v>
      </c>
      <c r="H64" s="42">
        <f>F64</f>
        <v>1025</v>
      </c>
    </row>
    <row r="65" spans="5:9" x14ac:dyDescent="0.3">
      <c r="E65" s="40" t="s">
        <v>150</v>
      </c>
      <c r="F65" s="42">
        <v>2560</v>
      </c>
      <c r="G65" s="42">
        <v>0</v>
      </c>
      <c r="H65" s="42">
        <f>F65</f>
        <v>2560</v>
      </c>
    </row>
    <row r="66" spans="5:9" x14ac:dyDescent="0.3">
      <c r="E66" s="40" t="s">
        <v>151</v>
      </c>
    </row>
    <row r="67" spans="5:9" x14ac:dyDescent="0.3">
      <c r="E67" s="40" t="s">
        <v>152</v>
      </c>
      <c r="F67" s="42">
        <v>6520</v>
      </c>
      <c r="G67" s="42">
        <f t="shared" ref="G67:G68" si="4">F67/1.13*0.13</f>
        <v>750.08849557522137</v>
      </c>
      <c r="H67" s="42">
        <f t="shared" ref="H67:H68" si="5">F67-G67</f>
        <v>5769.9115044247783</v>
      </c>
    </row>
    <row r="68" spans="5:9" x14ac:dyDescent="0.3">
      <c r="E68" s="40" t="s">
        <v>153</v>
      </c>
      <c r="F68" s="42">
        <v>0</v>
      </c>
      <c r="G68" s="42">
        <f t="shared" si="4"/>
        <v>0</v>
      </c>
      <c r="H68" s="42">
        <f t="shared" si="5"/>
        <v>0</v>
      </c>
    </row>
    <row r="69" spans="5:9" x14ac:dyDescent="0.3">
      <c r="E69" s="40" t="s">
        <v>154</v>
      </c>
      <c r="G69" s="42">
        <v>0</v>
      </c>
      <c r="H69" s="42">
        <v>0</v>
      </c>
    </row>
    <row r="70" spans="5:9" x14ac:dyDescent="0.3">
      <c r="E70" s="40"/>
    </row>
    <row r="72" spans="5:9" x14ac:dyDescent="0.3">
      <c r="E72" s="44" t="s">
        <v>155</v>
      </c>
      <c r="F72" s="44"/>
      <c r="G72" s="44"/>
      <c r="H72" s="44"/>
    </row>
    <row r="73" spans="5:9" x14ac:dyDescent="0.3">
      <c r="E73" s="45"/>
      <c r="F73" s="42" t="s">
        <v>107</v>
      </c>
      <c r="G73" s="42" t="s">
        <v>108</v>
      </c>
      <c r="H73" s="42" t="s">
        <v>109</v>
      </c>
    </row>
    <row r="74" spans="5:9" x14ac:dyDescent="0.3">
      <c r="E74" s="40" t="s">
        <v>156</v>
      </c>
      <c r="F74" s="42">
        <v>0</v>
      </c>
      <c r="G74" s="42">
        <f t="shared" ref="G74:G76" si="6">F74/1.13*0.13</f>
        <v>0</v>
      </c>
      <c r="H74" s="42">
        <f t="shared" ref="H74:H76" si="7">F74-G74</f>
        <v>0</v>
      </c>
      <c r="I74" t="s">
        <v>163</v>
      </c>
    </row>
    <row r="75" spans="5:9" x14ac:dyDescent="0.3">
      <c r="E75" s="40" t="s">
        <v>157</v>
      </c>
      <c r="F75" s="42">
        <v>0</v>
      </c>
      <c r="G75" s="42">
        <f t="shared" si="6"/>
        <v>0</v>
      </c>
      <c r="H75" s="42">
        <f t="shared" si="7"/>
        <v>0</v>
      </c>
    </row>
    <row r="76" spans="5:9" x14ac:dyDescent="0.3">
      <c r="E76" s="40" t="s">
        <v>158</v>
      </c>
      <c r="F76" s="42">
        <v>0</v>
      </c>
      <c r="G76" s="42">
        <f t="shared" si="6"/>
        <v>0</v>
      </c>
      <c r="H76" s="42">
        <f t="shared" si="7"/>
        <v>0</v>
      </c>
    </row>
  </sheetData>
  <mergeCells count="24">
    <mergeCell ref="E58:H58"/>
    <mergeCell ref="F60:H60"/>
    <mergeCell ref="F61:H61"/>
    <mergeCell ref="E72:H72"/>
    <mergeCell ref="E12:H12"/>
    <mergeCell ref="E17:H17"/>
    <mergeCell ref="E18:H18"/>
    <mergeCell ref="E26:H26"/>
    <mergeCell ref="E48:H48"/>
    <mergeCell ref="F7:H7"/>
    <mergeCell ref="F8:H8"/>
    <mergeCell ref="F9:H9"/>
    <mergeCell ref="F10:H10"/>
    <mergeCell ref="F11:H11"/>
    <mergeCell ref="A2:E2"/>
    <mergeCell ref="A3:E3"/>
    <mergeCell ref="A4:E4"/>
    <mergeCell ref="A5:E5"/>
    <mergeCell ref="A7:E7"/>
    <mergeCell ref="F4:H4"/>
    <mergeCell ref="E1:H1"/>
    <mergeCell ref="F5:H5"/>
    <mergeCell ref="A20:D20"/>
    <mergeCell ref="A2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C10D-2245-4982-B5EC-D96AADCACCCF}">
  <dimension ref="A1:H76"/>
  <sheetViews>
    <sheetView workbookViewId="0">
      <selection activeCell="B9" sqref="B9"/>
    </sheetView>
  </sheetViews>
  <sheetFormatPr defaultRowHeight="14.4" x14ac:dyDescent="0.3"/>
  <cols>
    <col min="1" max="1" width="29.109375" bestFit="1" customWidth="1"/>
    <col min="2" max="2" width="29.33203125" bestFit="1" customWidth="1"/>
    <col min="3" max="3" width="16.109375" customWidth="1"/>
    <col min="5" max="5" width="42.88671875" bestFit="1" customWidth="1"/>
    <col min="6" max="6" width="17.5546875" style="42" bestFit="1" customWidth="1"/>
    <col min="7" max="7" width="8.109375" style="42" bestFit="1" customWidth="1"/>
    <col min="8" max="8" width="35.88671875" style="42" customWidth="1"/>
  </cols>
  <sheetData>
    <row r="1" spans="1:8" x14ac:dyDescent="0.3">
      <c r="E1" s="31" t="s">
        <v>102</v>
      </c>
      <c r="F1" s="31"/>
      <c r="G1" s="31"/>
      <c r="H1" s="31"/>
    </row>
    <row r="2" spans="1:8" x14ac:dyDescent="0.3">
      <c r="A2" s="34" t="s">
        <v>38</v>
      </c>
      <c r="B2" s="34"/>
      <c r="C2" s="34"/>
      <c r="D2" s="34"/>
      <c r="E2" s="34"/>
      <c r="F2" s="24"/>
      <c r="G2" s="24"/>
      <c r="H2" s="24"/>
    </row>
    <row r="3" spans="1:8" x14ac:dyDescent="0.3">
      <c r="A3" s="35" t="s">
        <v>174</v>
      </c>
      <c r="B3" s="35"/>
      <c r="C3" s="35"/>
      <c r="D3" s="35"/>
      <c r="E3" s="35"/>
      <c r="F3"/>
      <c r="G3"/>
      <c r="H3"/>
    </row>
    <row r="4" spans="1:8" x14ac:dyDescent="0.3">
      <c r="A4" s="35" t="s">
        <v>176</v>
      </c>
      <c r="B4" s="35"/>
      <c r="C4" s="35"/>
      <c r="D4" s="35"/>
      <c r="E4" s="35"/>
      <c r="F4" s="39"/>
      <c r="G4" s="39"/>
      <c r="H4" s="39"/>
    </row>
    <row r="5" spans="1:8" x14ac:dyDescent="0.3">
      <c r="A5" s="35" t="s">
        <v>177</v>
      </c>
      <c r="B5" s="35"/>
      <c r="C5" s="35"/>
      <c r="D5" s="35"/>
      <c r="E5" s="35"/>
      <c r="F5" s="50" t="s">
        <v>178</v>
      </c>
      <c r="G5" s="39"/>
      <c r="H5" s="39"/>
    </row>
    <row r="6" spans="1:8" x14ac:dyDescent="0.3">
      <c r="A6" s="35" t="s">
        <v>184</v>
      </c>
      <c r="B6" s="35"/>
      <c r="C6" s="35"/>
      <c r="D6" s="35"/>
      <c r="E6" s="35"/>
      <c r="F6" s="39"/>
      <c r="G6" s="39"/>
      <c r="H6" s="39"/>
    </row>
    <row r="7" spans="1:8" x14ac:dyDescent="0.3">
      <c r="A7" s="22" t="s">
        <v>34</v>
      </c>
      <c r="B7" s="23"/>
      <c r="C7" s="23"/>
      <c r="D7" s="23"/>
      <c r="E7" s="23"/>
      <c r="F7" s="51"/>
      <c r="G7" s="51"/>
      <c r="H7" s="51"/>
    </row>
    <row r="8" spans="1:8" x14ac:dyDescent="0.3">
      <c r="A8" t="s">
        <v>179</v>
      </c>
      <c r="B8" s="23"/>
      <c r="C8" s="23"/>
      <c r="D8" s="23"/>
      <c r="E8" s="40" t="s">
        <v>103</v>
      </c>
      <c r="F8" s="39" t="s">
        <v>168</v>
      </c>
      <c r="G8" s="39"/>
      <c r="H8" s="39"/>
    </row>
    <row r="9" spans="1:8" x14ac:dyDescent="0.3">
      <c r="A9" s="23" t="s">
        <v>181</v>
      </c>
      <c r="E9" s="40" t="s">
        <v>104</v>
      </c>
      <c r="F9" s="39" t="s">
        <v>175</v>
      </c>
      <c r="G9" s="39"/>
      <c r="H9" s="39"/>
    </row>
    <row r="10" spans="1:8" x14ac:dyDescent="0.3">
      <c r="E10" s="40" t="s">
        <v>105</v>
      </c>
      <c r="F10" s="39"/>
      <c r="G10" s="39"/>
      <c r="H10" s="39"/>
    </row>
    <row r="11" spans="1:8" x14ac:dyDescent="0.3">
      <c r="A11" s="1" t="s">
        <v>0</v>
      </c>
      <c r="B11" s="1">
        <v>2022</v>
      </c>
      <c r="E11" s="40" t="s">
        <v>160</v>
      </c>
      <c r="F11" s="48" t="s">
        <v>164</v>
      </c>
      <c r="G11" s="48"/>
      <c r="H11" s="48"/>
    </row>
    <row r="12" spans="1:8" ht="18" x14ac:dyDescent="0.35">
      <c r="A12" s="2" t="s">
        <v>1</v>
      </c>
      <c r="B12" s="2" t="s">
        <v>29</v>
      </c>
      <c r="C12" s="2"/>
      <c r="D12" s="2"/>
      <c r="E12" s="41" t="s">
        <v>106</v>
      </c>
      <c r="F12" s="41"/>
      <c r="G12" s="41"/>
      <c r="H12" s="41"/>
    </row>
    <row r="13" spans="1:8" x14ac:dyDescent="0.3">
      <c r="A13" s="2" t="s">
        <v>2</v>
      </c>
      <c r="B13" s="2">
        <v>407999051</v>
      </c>
      <c r="C13" s="2"/>
      <c r="D13" s="2"/>
      <c r="F13" s="42" t="s">
        <v>107</v>
      </c>
      <c r="G13" s="42" t="s">
        <v>108</v>
      </c>
      <c r="H13" s="42" t="s">
        <v>109</v>
      </c>
    </row>
    <row r="14" spans="1:8" x14ac:dyDescent="0.3">
      <c r="A14" s="2" t="s">
        <v>3</v>
      </c>
      <c r="B14" s="2" t="s">
        <v>30</v>
      </c>
      <c r="C14" s="2"/>
      <c r="D14" s="2"/>
      <c r="E14" s="40" t="s">
        <v>110</v>
      </c>
      <c r="F14" s="42">
        <v>120500</v>
      </c>
      <c r="G14" s="42">
        <f>F14/1.13*0.13</f>
        <v>13862.831858407082</v>
      </c>
      <c r="H14" s="42">
        <f>F14-G14</f>
        <v>106637.16814159292</v>
      </c>
    </row>
    <row r="15" spans="1:8" x14ac:dyDescent="0.3">
      <c r="A15" s="2" t="s">
        <v>4</v>
      </c>
      <c r="B15" s="1" t="s">
        <v>170</v>
      </c>
      <c r="C15" s="3" t="s">
        <v>171</v>
      </c>
      <c r="D15" s="2"/>
      <c r="E15" s="40" t="s">
        <v>111</v>
      </c>
    </row>
    <row r="16" spans="1:8" x14ac:dyDescent="0.3">
      <c r="A16" s="2" t="s">
        <v>5</v>
      </c>
      <c r="B16" s="2" t="s">
        <v>6</v>
      </c>
      <c r="C16" s="2"/>
      <c r="D16" s="2"/>
      <c r="E16" s="43"/>
    </row>
    <row r="17" spans="1:8" ht="18" x14ac:dyDescent="0.35">
      <c r="A17" s="49" t="s">
        <v>169</v>
      </c>
      <c r="B17" s="49"/>
      <c r="C17" s="49"/>
      <c r="D17" s="2"/>
      <c r="E17" s="41" t="s">
        <v>112</v>
      </c>
      <c r="F17" s="41"/>
      <c r="G17" s="41"/>
      <c r="H17" s="41"/>
    </row>
    <row r="18" spans="1:8" x14ac:dyDescent="0.3">
      <c r="A18" s="2"/>
      <c r="B18" s="2"/>
      <c r="C18" s="2"/>
      <c r="D18" s="2"/>
      <c r="E18" s="44" t="s">
        <v>113</v>
      </c>
      <c r="F18" s="44"/>
      <c r="G18" s="44"/>
      <c r="H18" s="44"/>
    </row>
    <row r="19" spans="1:8" x14ac:dyDescent="0.3">
      <c r="A19" s="2"/>
      <c r="B19" s="2"/>
      <c r="C19" s="2"/>
      <c r="D19" s="2"/>
      <c r="E19" s="45"/>
      <c r="F19" s="42" t="s">
        <v>107</v>
      </c>
      <c r="G19" s="42" t="s">
        <v>108</v>
      </c>
      <c r="H19" s="42" t="s">
        <v>109</v>
      </c>
    </row>
    <row r="20" spans="1:8" ht="17.399999999999999" customHeight="1" x14ac:dyDescent="0.3">
      <c r="A20" s="32"/>
      <c r="B20" s="32"/>
      <c r="C20" s="32"/>
      <c r="D20" s="32"/>
      <c r="E20" s="40" t="s">
        <v>114</v>
      </c>
      <c r="F20" s="42">
        <v>0</v>
      </c>
      <c r="G20" s="42">
        <f t="shared" ref="G20:G46" si="0">F20/1.13*0.13</f>
        <v>0</v>
      </c>
      <c r="H20" s="42">
        <f t="shared" ref="H20:H46" si="1">F20-G20</f>
        <v>0</v>
      </c>
    </row>
    <row r="21" spans="1:8" ht="15.6" customHeight="1" x14ac:dyDescent="0.3">
      <c r="A21" s="33"/>
      <c r="B21" s="33"/>
      <c r="C21" s="33"/>
      <c r="D21" s="33"/>
      <c r="E21" s="40" t="s">
        <v>115</v>
      </c>
      <c r="F21" s="42">
        <v>0</v>
      </c>
      <c r="G21" s="42">
        <f t="shared" si="0"/>
        <v>0</v>
      </c>
      <c r="H21" s="42">
        <f t="shared" si="1"/>
        <v>0</v>
      </c>
    </row>
    <row r="22" spans="1:8" x14ac:dyDescent="0.3">
      <c r="A22" s="4"/>
      <c r="B22" s="4"/>
      <c r="C22" s="4"/>
      <c r="D22" s="8"/>
      <c r="E22" s="40" t="s">
        <v>116</v>
      </c>
      <c r="F22" s="42">
        <v>0</v>
      </c>
      <c r="G22" s="42">
        <f t="shared" si="0"/>
        <v>0</v>
      </c>
      <c r="H22" s="42">
        <f t="shared" si="1"/>
        <v>0</v>
      </c>
    </row>
    <row r="23" spans="1:8" x14ac:dyDescent="0.3">
      <c r="A23" s="6"/>
      <c r="B23" s="7"/>
      <c r="C23" s="7"/>
      <c r="D23" s="8"/>
      <c r="E23" s="40" t="s">
        <v>117</v>
      </c>
      <c r="F23" s="42">
        <v>0</v>
      </c>
      <c r="G23" s="42">
        <f t="shared" si="0"/>
        <v>0</v>
      </c>
      <c r="H23" s="42">
        <f t="shared" si="1"/>
        <v>0</v>
      </c>
    </row>
    <row r="24" spans="1:8" x14ac:dyDescent="0.3">
      <c r="A24" s="6"/>
      <c r="B24" s="7"/>
      <c r="C24" s="9"/>
      <c r="D24" s="8"/>
      <c r="E24" s="40" t="s">
        <v>118</v>
      </c>
      <c r="F24" s="42">
        <f>F20+F21-F22+F23</f>
        <v>0</v>
      </c>
      <c r="G24" s="42">
        <f t="shared" si="0"/>
        <v>0</v>
      </c>
      <c r="H24" s="42">
        <f t="shared" si="1"/>
        <v>0</v>
      </c>
    </row>
    <row r="25" spans="1:8" x14ac:dyDescent="0.3">
      <c r="A25" s="6"/>
      <c r="B25" s="7"/>
      <c r="C25" s="9"/>
      <c r="D25" s="8"/>
      <c r="E25" s="40"/>
    </row>
    <row r="26" spans="1:8" x14ac:dyDescent="0.3">
      <c r="A26" s="6"/>
      <c r="B26" s="7"/>
      <c r="C26" s="11"/>
      <c r="D26" s="5"/>
      <c r="E26" s="44" t="s">
        <v>119</v>
      </c>
      <c r="F26" s="44"/>
      <c r="G26" s="44"/>
      <c r="H26" s="44"/>
    </row>
    <row r="27" spans="1:8" x14ac:dyDescent="0.3">
      <c r="A27" s="6"/>
      <c r="B27" s="7"/>
      <c r="C27" s="6"/>
      <c r="D27" s="8"/>
      <c r="E27" s="45"/>
      <c r="F27" s="42" t="s">
        <v>107</v>
      </c>
      <c r="G27" s="42" t="s">
        <v>108</v>
      </c>
      <c r="H27" s="42" t="s">
        <v>109</v>
      </c>
    </row>
    <row r="28" spans="1:8" x14ac:dyDescent="0.3">
      <c r="A28" s="6"/>
      <c r="B28" s="7"/>
      <c r="C28" s="10"/>
      <c r="D28" s="8"/>
      <c r="E28" s="40" t="s">
        <v>120</v>
      </c>
      <c r="F28" s="42">
        <v>2580</v>
      </c>
      <c r="G28" s="42">
        <f t="shared" si="0"/>
        <v>296.81415929203547</v>
      </c>
      <c r="H28" s="42">
        <f t="shared" si="1"/>
        <v>2283.1858407079644</v>
      </c>
    </row>
    <row r="29" spans="1:8" x14ac:dyDescent="0.3">
      <c r="A29" s="6"/>
      <c r="B29" s="7"/>
      <c r="C29" s="9"/>
      <c r="D29" s="8"/>
      <c r="E29" s="40" t="s">
        <v>121</v>
      </c>
      <c r="F29" s="42">
        <v>1250</v>
      </c>
      <c r="G29" s="42">
        <v>0</v>
      </c>
      <c r="H29" s="42">
        <f t="shared" si="1"/>
        <v>1250</v>
      </c>
    </row>
    <row r="30" spans="1:8" x14ac:dyDescent="0.3">
      <c r="A30" s="6"/>
      <c r="B30" s="7"/>
      <c r="C30" s="9"/>
      <c r="D30" s="8"/>
      <c r="E30" s="40" t="s">
        <v>122</v>
      </c>
      <c r="F30" s="42">
        <v>0</v>
      </c>
      <c r="G30" s="42">
        <f t="shared" si="0"/>
        <v>0</v>
      </c>
      <c r="H30" s="42">
        <f t="shared" si="1"/>
        <v>0</v>
      </c>
    </row>
    <row r="31" spans="1:8" x14ac:dyDescent="0.3">
      <c r="A31" s="6"/>
      <c r="B31" s="7"/>
      <c r="C31" s="9"/>
      <c r="D31" s="8"/>
      <c r="E31" s="40" t="s">
        <v>123</v>
      </c>
      <c r="F31" s="42">
        <v>725</v>
      </c>
      <c r="G31" s="42">
        <v>0</v>
      </c>
      <c r="H31" s="42">
        <f t="shared" ref="H31" si="2">F31-G31</f>
        <v>725</v>
      </c>
    </row>
    <row r="32" spans="1:8" x14ac:dyDescent="0.3">
      <c r="A32" s="6"/>
      <c r="B32" s="7"/>
      <c r="C32" s="11"/>
      <c r="D32" s="5"/>
      <c r="E32" s="40" t="s">
        <v>124</v>
      </c>
      <c r="F32" s="42">
        <v>0</v>
      </c>
      <c r="G32" s="42">
        <f t="shared" si="0"/>
        <v>0</v>
      </c>
      <c r="H32" s="42">
        <f t="shared" si="1"/>
        <v>0</v>
      </c>
    </row>
    <row r="33" spans="1:8" x14ac:dyDescent="0.3">
      <c r="A33" s="6"/>
      <c r="B33" s="7"/>
      <c r="C33" s="10"/>
      <c r="D33" s="8"/>
      <c r="E33" s="40" t="s">
        <v>125</v>
      </c>
      <c r="F33" s="42">
        <v>0</v>
      </c>
      <c r="G33" s="42">
        <v>0</v>
      </c>
      <c r="H33" s="42">
        <f t="shared" si="1"/>
        <v>0</v>
      </c>
    </row>
    <row r="34" spans="1:8" x14ac:dyDescent="0.3">
      <c r="A34" s="6"/>
      <c r="B34" s="7"/>
      <c r="C34" s="10"/>
      <c r="D34" s="8"/>
      <c r="E34" s="40" t="s">
        <v>126</v>
      </c>
      <c r="F34" s="42">
        <v>2510</v>
      </c>
      <c r="G34" s="42">
        <f t="shared" si="0"/>
        <v>288.76106194690271</v>
      </c>
      <c r="H34" s="42">
        <f t="shared" si="1"/>
        <v>2221.2389380530972</v>
      </c>
    </row>
    <row r="35" spans="1:8" x14ac:dyDescent="0.3">
      <c r="A35" s="6"/>
      <c r="B35" s="7"/>
      <c r="C35" s="10"/>
      <c r="D35" s="8"/>
      <c r="E35" s="40" t="s">
        <v>127</v>
      </c>
      <c r="F35" s="42">
        <v>0</v>
      </c>
      <c r="G35" s="42">
        <f t="shared" si="0"/>
        <v>0</v>
      </c>
      <c r="H35" s="42">
        <f t="shared" si="1"/>
        <v>0</v>
      </c>
    </row>
    <row r="36" spans="1:8" x14ac:dyDescent="0.3">
      <c r="A36" s="6"/>
      <c r="B36" s="7"/>
      <c r="C36" s="10"/>
      <c r="D36" s="8"/>
      <c r="E36" s="40" t="s">
        <v>128</v>
      </c>
      <c r="F36" s="42">
        <v>180.8</v>
      </c>
      <c r="G36" s="42">
        <f t="shared" si="0"/>
        <v>20.800000000000004</v>
      </c>
      <c r="H36" s="42">
        <f t="shared" si="1"/>
        <v>160</v>
      </c>
    </row>
    <row r="37" spans="1:8" x14ac:dyDescent="0.3">
      <c r="A37" s="6"/>
      <c r="B37" s="7"/>
      <c r="C37" s="11"/>
      <c r="D37" s="5"/>
      <c r="E37" s="40" t="s">
        <v>129</v>
      </c>
      <c r="F37" s="42">
        <v>0</v>
      </c>
      <c r="G37" s="42">
        <f t="shared" si="0"/>
        <v>0</v>
      </c>
      <c r="H37" s="42">
        <f t="shared" si="1"/>
        <v>0</v>
      </c>
    </row>
    <row r="38" spans="1:8" x14ac:dyDescent="0.3">
      <c r="A38" s="6"/>
      <c r="B38" s="7"/>
      <c r="C38" s="10"/>
      <c r="D38" s="8"/>
      <c r="E38" s="40" t="s">
        <v>130</v>
      </c>
      <c r="F38" s="42">
        <v>15080</v>
      </c>
      <c r="G38" s="42">
        <f t="shared" si="0"/>
        <v>1734.8672566371686</v>
      </c>
      <c r="H38" s="42">
        <f t="shared" si="1"/>
        <v>13345.132743362832</v>
      </c>
    </row>
    <row r="39" spans="1:8" x14ac:dyDescent="0.3">
      <c r="A39" s="6"/>
      <c r="B39" s="7"/>
      <c r="C39" s="10"/>
      <c r="D39" s="8"/>
      <c r="E39" s="40" t="s">
        <v>131</v>
      </c>
      <c r="F39" s="42">
        <v>4852</v>
      </c>
      <c r="G39" s="42">
        <f t="shared" si="0"/>
        <v>558.19469026548677</v>
      </c>
      <c r="H39" s="42">
        <f t="shared" si="1"/>
        <v>4293.8053097345128</v>
      </c>
    </row>
    <row r="40" spans="1:8" x14ac:dyDescent="0.3">
      <c r="E40" s="40" t="s">
        <v>132</v>
      </c>
      <c r="F40" s="42">
        <v>1025</v>
      </c>
      <c r="G40" s="42">
        <f t="shared" si="0"/>
        <v>117.92035398230091</v>
      </c>
      <c r="H40" s="42">
        <f t="shared" si="1"/>
        <v>907.07964601769913</v>
      </c>
    </row>
    <row r="41" spans="1:8" x14ac:dyDescent="0.3">
      <c r="E41" s="40" t="s">
        <v>133</v>
      </c>
      <c r="F41" s="42">
        <v>0</v>
      </c>
      <c r="G41" s="42">
        <f t="shared" si="0"/>
        <v>0</v>
      </c>
      <c r="H41" s="42">
        <f t="shared" si="1"/>
        <v>0</v>
      </c>
    </row>
    <row r="42" spans="1:8" x14ac:dyDescent="0.3">
      <c r="E42" s="40" t="s">
        <v>134</v>
      </c>
      <c r="F42" s="42">
        <v>0</v>
      </c>
      <c r="G42" s="42">
        <f t="shared" si="0"/>
        <v>0</v>
      </c>
      <c r="H42" s="42">
        <f t="shared" si="1"/>
        <v>0</v>
      </c>
    </row>
    <row r="43" spans="1:8" x14ac:dyDescent="0.3">
      <c r="E43" s="40" t="s">
        <v>135</v>
      </c>
      <c r="F43" s="42">
        <v>0</v>
      </c>
      <c r="G43" s="42">
        <f t="shared" si="0"/>
        <v>0</v>
      </c>
      <c r="H43" s="42">
        <f t="shared" si="1"/>
        <v>0</v>
      </c>
    </row>
    <row r="44" spans="1:8" x14ac:dyDescent="0.3">
      <c r="E44" s="40" t="s">
        <v>135</v>
      </c>
      <c r="F44" s="42">
        <v>0</v>
      </c>
      <c r="G44" s="42">
        <f t="shared" si="0"/>
        <v>0</v>
      </c>
      <c r="H44" s="42">
        <f t="shared" si="1"/>
        <v>0</v>
      </c>
    </row>
    <row r="45" spans="1:8" x14ac:dyDescent="0.3">
      <c r="E45" s="40" t="s">
        <v>135</v>
      </c>
      <c r="F45" s="42">
        <v>0</v>
      </c>
      <c r="G45" s="42">
        <f t="shared" si="0"/>
        <v>0</v>
      </c>
      <c r="H45" s="42">
        <f t="shared" si="1"/>
        <v>0</v>
      </c>
    </row>
    <row r="46" spans="1:8" x14ac:dyDescent="0.3">
      <c r="E46" s="40" t="s">
        <v>135</v>
      </c>
      <c r="F46" s="42">
        <v>0</v>
      </c>
      <c r="G46" s="42">
        <f t="shared" si="0"/>
        <v>0</v>
      </c>
      <c r="H46" s="42">
        <f t="shared" si="1"/>
        <v>0</v>
      </c>
    </row>
    <row r="47" spans="1:8" x14ac:dyDescent="0.3">
      <c r="E47" s="40"/>
    </row>
    <row r="48" spans="1:8" x14ac:dyDescent="0.3">
      <c r="E48" s="44" t="s">
        <v>136</v>
      </c>
      <c r="F48" s="44"/>
      <c r="G48" s="44"/>
      <c r="H48" s="44"/>
    </row>
    <row r="49" spans="5:8" x14ac:dyDescent="0.3">
      <c r="E49" s="40" t="s">
        <v>137</v>
      </c>
      <c r="F49" s="42">
        <v>2510</v>
      </c>
      <c r="G49" s="42">
        <v>0</v>
      </c>
      <c r="H49" s="42">
        <v>0</v>
      </c>
    </row>
    <row r="50" spans="5:8" x14ac:dyDescent="0.3">
      <c r="E50" s="40" t="s">
        <v>138</v>
      </c>
      <c r="F50" s="42">
        <v>3250</v>
      </c>
      <c r="G50" s="42">
        <v>0</v>
      </c>
      <c r="H50" s="42">
        <v>0</v>
      </c>
    </row>
    <row r="51" spans="5:8" x14ac:dyDescent="0.3">
      <c r="E51" s="40" t="s">
        <v>139</v>
      </c>
      <c r="F51" s="42">
        <v>1250</v>
      </c>
      <c r="G51" s="42">
        <v>0</v>
      </c>
      <c r="H51" s="42">
        <v>0</v>
      </c>
    </row>
    <row r="52" spans="5:8" x14ac:dyDescent="0.3">
      <c r="E52" s="40" t="s">
        <v>140</v>
      </c>
      <c r="F52" s="42">
        <v>0</v>
      </c>
      <c r="G52" s="42">
        <v>0</v>
      </c>
      <c r="H52" s="42">
        <v>0</v>
      </c>
    </row>
    <row r="53" spans="5:8" x14ac:dyDescent="0.3">
      <c r="E53" s="40" t="s">
        <v>141</v>
      </c>
      <c r="F53" s="42">
        <v>8958</v>
      </c>
      <c r="G53" s="42">
        <v>0</v>
      </c>
      <c r="H53" s="42">
        <v>0</v>
      </c>
    </row>
    <row r="54" spans="5:8" x14ac:dyDescent="0.3">
      <c r="E54" s="40" t="s">
        <v>142</v>
      </c>
      <c r="F54" s="42">
        <v>3250</v>
      </c>
      <c r="G54" s="42">
        <v>0</v>
      </c>
      <c r="H54" s="42">
        <v>0</v>
      </c>
    </row>
    <row r="55" spans="5:8" x14ac:dyDescent="0.3">
      <c r="E55" s="40" t="s">
        <v>143</v>
      </c>
      <c r="F55" s="42">
        <v>0</v>
      </c>
      <c r="G55" s="42">
        <v>0</v>
      </c>
      <c r="H55" s="42">
        <v>0</v>
      </c>
    </row>
    <row r="56" spans="5:8" x14ac:dyDescent="0.3">
      <c r="E56" s="40" t="s">
        <v>144</v>
      </c>
      <c r="F56" s="46">
        <v>0.1</v>
      </c>
      <c r="G56" s="47">
        <v>0</v>
      </c>
      <c r="H56" s="47">
        <v>0</v>
      </c>
    </row>
    <row r="58" spans="5:8" x14ac:dyDescent="0.3">
      <c r="E58" s="44" t="s">
        <v>145</v>
      </c>
      <c r="F58" s="44"/>
      <c r="G58" s="44"/>
      <c r="H58" s="44"/>
    </row>
    <row r="59" spans="5:8" x14ac:dyDescent="0.3">
      <c r="E59" s="40"/>
    </row>
    <row r="60" spans="5:8" x14ac:dyDescent="0.3">
      <c r="E60" s="40" t="s">
        <v>146</v>
      </c>
      <c r="F60" s="39" t="s">
        <v>173</v>
      </c>
      <c r="G60" s="39"/>
      <c r="H60" s="39"/>
    </row>
    <row r="61" spans="5:8" x14ac:dyDescent="0.3">
      <c r="E61" s="40" t="s">
        <v>147</v>
      </c>
      <c r="F61" s="39" t="s">
        <v>172</v>
      </c>
      <c r="G61" s="39"/>
      <c r="H61" s="39"/>
    </row>
    <row r="62" spans="5:8" x14ac:dyDescent="0.3">
      <c r="E62" s="40"/>
      <c r="F62" s="42" t="s">
        <v>107</v>
      </c>
      <c r="G62" s="42" t="s">
        <v>108</v>
      </c>
      <c r="H62" s="42" t="s">
        <v>109</v>
      </c>
    </row>
    <row r="63" spans="5:8" x14ac:dyDescent="0.3">
      <c r="E63" s="40" t="s">
        <v>148</v>
      </c>
      <c r="F63" s="42">
        <v>8250</v>
      </c>
      <c r="G63" s="42">
        <f t="shared" ref="G63" si="3">F63/1.13*0.13</f>
        <v>949.11504424778775</v>
      </c>
      <c r="H63" s="42">
        <f t="shared" ref="H63" si="4">F63-G63</f>
        <v>7300.8849557522126</v>
      </c>
    </row>
    <row r="64" spans="5:8" x14ac:dyDescent="0.3">
      <c r="E64" s="40" t="s">
        <v>149</v>
      </c>
      <c r="F64" s="42">
        <v>2025</v>
      </c>
      <c r="G64" s="42">
        <v>0</v>
      </c>
      <c r="H64" s="42">
        <f>F64</f>
        <v>2025</v>
      </c>
    </row>
    <row r="65" spans="5:8" x14ac:dyDescent="0.3">
      <c r="E65" s="40" t="s">
        <v>150</v>
      </c>
      <c r="F65" s="42">
        <v>1250</v>
      </c>
      <c r="G65" s="42">
        <v>0</v>
      </c>
      <c r="H65" s="42">
        <f>F65</f>
        <v>1250</v>
      </c>
    </row>
    <row r="66" spans="5:8" x14ac:dyDescent="0.3">
      <c r="E66" s="40" t="s">
        <v>151</v>
      </c>
    </row>
    <row r="67" spans="5:8" x14ac:dyDescent="0.3">
      <c r="E67" s="40" t="s">
        <v>152</v>
      </c>
      <c r="F67" s="42">
        <v>6520</v>
      </c>
      <c r="G67" s="42">
        <f t="shared" ref="G67:G68" si="5">F67/1.13*0.13</f>
        <v>750.08849557522137</v>
      </c>
      <c r="H67" s="42">
        <f t="shared" ref="H67:H68" si="6">F67-G67</f>
        <v>5769.9115044247783</v>
      </c>
    </row>
    <row r="68" spans="5:8" x14ac:dyDescent="0.3">
      <c r="E68" s="40" t="s">
        <v>153</v>
      </c>
      <c r="F68" s="42">
        <v>0</v>
      </c>
      <c r="G68" s="42">
        <f t="shared" si="5"/>
        <v>0</v>
      </c>
      <c r="H68" s="42">
        <f t="shared" si="6"/>
        <v>0</v>
      </c>
    </row>
    <row r="69" spans="5:8" x14ac:dyDescent="0.3">
      <c r="E69" s="40" t="s">
        <v>154</v>
      </c>
      <c r="G69" s="42">
        <v>0</v>
      </c>
      <c r="H69" s="42">
        <v>0</v>
      </c>
    </row>
    <row r="70" spans="5:8" x14ac:dyDescent="0.3">
      <c r="E70" s="40"/>
    </row>
    <row r="72" spans="5:8" x14ac:dyDescent="0.3">
      <c r="E72" s="44" t="s">
        <v>155</v>
      </c>
      <c r="F72" s="44"/>
      <c r="G72" s="44"/>
      <c r="H72" s="44"/>
    </row>
    <row r="73" spans="5:8" x14ac:dyDescent="0.3">
      <c r="E73" s="45"/>
      <c r="F73" s="42" t="s">
        <v>107</v>
      </c>
      <c r="G73" s="42" t="s">
        <v>108</v>
      </c>
      <c r="H73" s="42" t="s">
        <v>109</v>
      </c>
    </row>
    <row r="74" spans="5:8" x14ac:dyDescent="0.3">
      <c r="E74" s="40" t="s">
        <v>156</v>
      </c>
      <c r="F74" s="42">
        <v>45000</v>
      </c>
      <c r="G74" s="42">
        <f t="shared" ref="G74:G76" si="7">F74/1.13*0.13</f>
        <v>5176.9911504424781</v>
      </c>
      <c r="H74" s="42">
        <f t="shared" ref="H74:H76" si="8">F74-G74</f>
        <v>39823.008849557518</v>
      </c>
    </row>
    <row r="75" spans="5:8" x14ac:dyDescent="0.3">
      <c r="E75" s="40" t="s">
        <v>157</v>
      </c>
      <c r="F75" s="42">
        <v>0</v>
      </c>
      <c r="G75" s="42">
        <f t="shared" si="7"/>
        <v>0</v>
      </c>
      <c r="H75" s="42">
        <f t="shared" si="8"/>
        <v>0</v>
      </c>
    </row>
    <row r="76" spans="5:8" x14ac:dyDescent="0.3">
      <c r="E76" s="40" t="s">
        <v>158</v>
      </c>
      <c r="F76" s="42">
        <v>0</v>
      </c>
      <c r="G76" s="42">
        <f t="shared" si="7"/>
        <v>0</v>
      </c>
      <c r="H76" s="42">
        <f t="shared" si="8"/>
        <v>0</v>
      </c>
    </row>
  </sheetData>
  <mergeCells count="25">
    <mergeCell ref="E72:H72"/>
    <mergeCell ref="A17:C17"/>
    <mergeCell ref="E26:H26"/>
    <mergeCell ref="E48:H48"/>
    <mergeCell ref="E58:H58"/>
    <mergeCell ref="F60:H60"/>
    <mergeCell ref="F61:H61"/>
    <mergeCell ref="E1:H1"/>
    <mergeCell ref="A2:E2"/>
    <mergeCell ref="A3:E3"/>
    <mergeCell ref="F6:H6"/>
    <mergeCell ref="F9:H9"/>
    <mergeCell ref="F10:H10"/>
    <mergeCell ref="F11:H11"/>
    <mergeCell ref="E12:H12"/>
    <mergeCell ref="E17:H17"/>
    <mergeCell ref="E18:H18"/>
    <mergeCell ref="A20:D20"/>
    <mergeCell ref="A21:D21"/>
    <mergeCell ref="A4:E4"/>
    <mergeCell ref="F4:H4"/>
    <mergeCell ref="A5:E5"/>
    <mergeCell ref="A6:E6"/>
    <mergeCell ref="F8:H8"/>
    <mergeCell ref="F5:H5"/>
  </mergeCells>
  <hyperlinks>
    <hyperlink ref="F5" r:id="rId1" xr:uid="{B3D7CAD6-E50A-46AF-9CD6-6E08338224FF}"/>
  </hyperlinks>
  <pageMargins left="0.7" right="0.7" top="0.75" bottom="0.75" header="0.3" footer="0.3"/>
  <pageSetup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8366-ABBF-4EF4-83FC-03A8B69228CA}">
  <dimension ref="A1:I83"/>
  <sheetViews>
    <sheetView tabSelected="1" topLeftCell="A63" workbookViewId="0">
      <selection activeCell="A5" sqref="A5"/>
    </sheetView>
  </sheetViews>
  <sheetFormatPr defaultRowHeight="14.4" x14ac:dyDescent="0.3"/>
  <cols>
    <col min="1" max="1" width="29.109375" bestFit="1" customWidth="1"/>
    <col min="2" max="2" width="29.33203125" bestFit="1" customWidth="1"/>
    <col min="3" max="3" width="16.109375" customWidth="1"/>
    <col min="5" max="5" width="42.88671875" bestFit="1" customWidth="1"/>
    <col min="6" max="6" width="17.5546875" style="42" bestFit="1" customWidth="1"/>
    <col min="7" max="7" width="8.109375" style="42" bestFit="1" customWidth="1"/>
    <col min="8" max="8" width="35.88671875" style="42" customWidth="1"/>
  </cols>
  <sheetData>
    <row r="1" spans="1:8" x14ac:dyDescent="0.3">
      <c r="E1" s="31" t="s">
        <v>102</v>
      </c>
      <c r="F1" s="31"/>
      <c r="G1" s="31"/>
      <c r="H1" s="31"/>
    </row>
    <row r="2" spans="1:8" x14ac:dyDescent="0.3">
      <c r="A2" s="34" t="s">
        <v>38</v>
      </c>
      <c r="B2" s="34"/>
      <c r="C2" s="34"/>
      <c r="D2" s="34"/>
      <c r="E2" s="34"/>
      <c r="F2" s="24"/>
      <c r="G2" s="24"/>
      <c r="H2" s="24"/>
    </row>
    <row r="3" spans="1:8" x14ac:dyDescent="0.3">
      <c r="A3" s="35" t="s">
        <v>183</v>
      </c>
      <c r="B3" s="35"/>
      <c r="C3" s="35"/>
      <c r="D3" s="35"/>
      <c r="E3" s="35"/>
      <c r="F3"/>
      <c r="G3"/>
      <c r="H3"/>
    </row>
    <row r="4" spans="1:8" x14ac:dyDescent="0.3">
      <c r="A4" s="35" t="s">
        <v>200</v>
      </c>
      <c r="B4" s="35"/>
      <c r="C4" s="35"/>
      <c r="D4" s="35"/>
      <c r="E4" s="35"/>
      <c r="F4" s="39"/>
      <c r="G4" s="39"/>
      <c r="H4" s="39"/>
    </row>
    <row r="5" spans="1:8" x14ac:dyDescent="0.3">
      <c r="A5" s="22" t="s">
        <v>34</v>
      </c>
      <c r="B5" s="23"/>
      <c r="C5" s="23"/>
      <c r="D5" s="23"/>
      <c r="E5" s="23"/>
      <c r="F5" s="51"/>
      <c r="G5" s="51"/>
      <c r="H5" s="51"/>
    </row>
    <row r="6" spans="1:8" x14ac:dyDescent="0.3">
      <c r="A6" t="s">
        <v>179</v>
      </c>
      <c r="B6" s="23"/>
      <c r="C6" s="23"/>
      <c r="D6" s="23"/>
      <c r="E6" s="23"/>
      <c r="F6" s="51"/>
      <c r="G6" s="51"/>
      <c r="H6" s="51"/>
    </row>
    <row r="7" spans="1:8" x14ac:dyDescent="0.3">
      <c r="A7" t="s">
        <v>187</v>
      </c>
      <c r="B7" s="23"/>
      <c r="C7" s="23"/>
      <c r="D7" s="23"/>
      <c r="E7" s="23"/>
      <c r="F7" s="51"/>
      <c r="G7" s="51"/>
      <c r="H7" s="51"/>
    </row>
    <row r="8" spans="1:8" x14ac:dyDescent="0.3">
      <c r="A8" t="s">
        <v>188</v>
      </c>
      <c r="B8" s="23"/>
      <c r="C8" s="23"/>
      <c r="D8" s="23"/>
      <c r="E8" s="23"/>
      <c r="F8" s="51"/>
      <c r="G8" s="51"/>
      <c r="H8" s="51"/>
    </row>
    <row r="9" spans="1:8" x14ac:dyDescent="0.3">
      <c r="A9" t="s">
        <v>190</v>
      </c>
      <c r="B9" s="23"/>
      <c r="C9" s="23"/>
      <c r="D9" s="23"/>
      <c r="E9" s="23"/>
      <c r="F9" s="51"/>
      <c r="G9" s="51"/>
      <c r="H9" s="51"/>
    </row>
    <row r="10" spans="1:8" x14ac:dyDescent="0.3">
      <c r="A10" t="s">
        <v>189</v>
      </c>
      <c r="B10" s="23"/>
      <c r="C10" s="23"/>
      <c r="D10" s="23"/>
      <c r="E10" s="23"/>
      <c r="F10" s="51"/>
      <c r="G10" s="51"/>
      <c r="H10" s="51"/>
    </row>
    <row r="11" spans="1:8" x14ac:dyDescent="0.3">
      <c r="A11" t="s">
        <v>191</v>
      </c>
      <c r="B11" s="23"/>
      <c r="C11" s="23"/>
      <c r="D11" s="23"/>
      <c r="E11" s="23"/>
      <c r="F11" s="51"/>
      <c r="G11" s="51"/>
      <c r="H11" s="51"/>
    </row>
    <row r="12" spans="1:8" x14ac:dyDescent="0.3">
      <c r="A12" t="s">
        <v>192</v>
      </c>
      <c r="B12" s="23"/>
      <c r="C12" s="23"/>
      <c r="D12" s="23"/>
      <c r="E12" s="23"/>
      <c r="F12" s="51"/>
      <c r="G12" s="51"/>
      <c r="H12" s="51"/>
    </row>
    <row r="13" spans="1:8" x14ac:dyDescent="0.3">
      <c r="A13" s="21" t="s">
        <v>193</v>
      </c>
      <c r="B13" s="23"/>
      <c r="C13" s="23"/>
      <c r="D13" s="23"/>
      <c r="E13" s="23"/>
      <c r="F13" s="51"/>
      <c r="G13" s="51"/>
      <c r="H13" s="51"/>
    </row>
    <row r="14" spans="1:8" x14ac:dyDescent="0.3">
      <c r="A14" s="21" t="s">
        <v>194</v>
      </c>
      <c r="B14" s="23"/>
      <c r="C14" s="23"/>
      <c r="D14" s="23"/>
      <c r="E14" s="23"/>
      <c r="F14" s="51"/>
      <c r="G14" s="51"/>
      <c r="H14" s="51"/>
    </row>
    <row r="15" spans="1:8" x14ac:dyDescent="0.3">
      <c r="A15" t="s">
        <v>195</v>
      </c>
      <c r="B15" s="23"/>
      <c r="C15" s="23"/>
      <c r="D15" s="23"/>
      <c r="E15" s="40" t="s">
        <v>103</v>
      </c>
      <c r="F15" s="39" t="s">
        <v>182</v>
      </c>
      <c r="G15" s="39"/>
      <c r="H15" s="39"/>
    </row>
    <row r="16" spans="1:8" x14ac:dyDescent="0.3">
      <c r="A16" s="23" t="s">
        <v>196</v>
      </c>
      <c r="E16" s="40" t="s">
        <v>104</v>
      </c>
      <c r="F16" s="39"/>
      <c r="G16" s="39"/>
      <c r="H16" s="39"/>
    </row>
    <row r="17" spans="1:8" x14ac:dyDescent="0.3">
      <c r="A17" t="s">
        <v>197</v>
      </c>
      <c r="E17" s="40" t="s">
        <v>105</v>
      </c>
      <c r="F17" s="39"/>
      <c r="G17" s="39"/>
      <c r="H17" s="39"/>
    </row>
    <row r="18" spans="1:8" x14ac:dyDescent="0.3">
      <c r="A18" t="s">
        <v>198</v>
      </c>
      <c r="E18" s="40" t="s">
        <v>160</v>
      </c>
      <c r="F18" s="48" t="s">
        <v>164</v>
      </c>
      <c r="G18" s="48"/>
      <c r="H18" s="48"/>
    </row>
    <row r="19" spans="1:8" ht="18" x14ac:dyDescent="0.35">
      <c r="C19" s="2"/>
      <c r="D19" s="2"/>
      <c r="E19" s="41" t="s">
        <v>106</v>
      </c>
      <c r="F19" s="41"/>
      <c r="G19" s="41"/>
      <c r="H19" s="41"/>
    </row>
    <row r="20" spans="1:8" x14ac:dyDescent="0.3">
      <c r="C20" s="2"/>
      <c r="D20" s="2"/>
      <c r="F20" s="42" t="s">
        <v>107</v>
      </c>
      <c r="G20" s="42" t="s">
        <v>108</v>
      </c>
      <c r="H20" s="42" t="s">
        <v>109</v>
      </c>
    </row>
    <row r="21" spans="1:8" x14ac:dyDescent="0.3">
      <c r="A21" s="1" t="s">
        <v>0</v>
      </c>
      <c r="B21" s="1">
        <v>2022</v>
      </c>
      <c r="C21" s="2"/>
      <c r="D21" s="2"/>
      <c r="E21" s="40" t="s">
        <v>110</v>
      </c>
      <c r="F21" s="42">
        <v>180500</v>
      </c>
      <c r="G21" s="42">
        <f>F21/1.13*0.13</f>
        <v>20765.486725663719</v>
      </c>
      <c r="H21" s="42">
        <f>F21-G21</f>
        <v>159734.51327433629</v>
      </c>
    </row>
    <row r="22" spans="1:8" x14ac:dyDescent="0.3">
      <c r="A22" s="2" t="s">
        <v>1</v>
      </c>
      <c r="B22" s="2" t="s">
        <v>29</v>
      </c>
      <c r="C22" s="3"/>
      <c r="D22" s="2"/>
      <c r="E22" s="40" t="s">
        <v>111</v>
      </c>
    </row>
    <row r="23" spans="1:8" x14ac:dyDescent="0.3">
      <c r="A23" s="2" t="s">
        <v>2</v>
      </c>
      <c r="B23" s="2">
        <v>407999051</v>
      </c>
      <c r="C23" s="2"/>
      <c r="D23" s="2"/>
      <c r="E23" s="43"/>
    </row>
    <row r="24" spans="1:8" ht="18" x14ac:dyDescent="0.35">
      <c r="A24" s="2" t="s">
        <v>3</v>
      </c>
      <c r="B24" s="2" t="s">
        <v>30</v>
      </c>
      <c r="C24" s="1"/>
      <c r="D24" s="2"/>
      <c r="E24" s="41" t="s">
        <v>112</v>
      </c>
      <c r="F24" s="41"/>
      <c r="G24" s="41"/>
      <c r="H24" s="41"/>
    </row>
    <row r="25" spans="1:8" x14ac:dyDescent="0.3">
      <c r="A25" s="2" t="s">
        <v>4</v>
      </c>
      <c r="B25" s="1" t="s">
        <v>185</v>
      </c>
      <c r="C25" s="2"/>
      <c r="D25" s="2"/>
      <c r="E25" s="44" t="s">
        <v>113</v>
      </c>
      <c r="F25" s="44"/>
      <c r="G25" s="44"/>
      <c r="H25" s="44"/>
    </row>
    <row r="26" spans="1:8" x14ac:dyDescent="0.3">
      <c r="A26" s="2" t="s">
        <v>5</v>
      </c>
      <c r="B26" s="2" t="s">
        <v>6</v>
      </c>
      <c r="C26" s="2"/>
      <c r="D26" s="2"/>
      <c r="E26" s="45"/>
      <c r="F26" s="42" t="s">
        <v>107</v>
      </c>
      <c r="G26" s="42" t="s">
        <v>108</v>
      </c>
      <c r="H26" s="42" t="s">
        <v>109</v>
      </c>
    </row>
    <row r="27" spans="1:8" ht="17.399999999999999" customHeight="1" x14ac:dyDescent="0.3">
      <c r="A27" s="32"/>
      <c r="B27" s="32"/>
      <c r="C27" s="32"/>
      <c r="D27" s="32"/>
      <c r="E27" s="40" t="s">
        <v>114</v>
      </c>
      <c r="F27" s="42">
        <v>0</v>
      </c>
      <c r="G27" s="42">
        <f t="shared" ref="G27:G53" si="0">F27/1.13*0.13</f>
        <v>0</v>
      </c>
      <c r="H27" s="42">
        <f t="shared" ref="H27:H53" si="1">F27-G27</f>
        <v>0</v>
      </c>
    </row>
    <row r="28" spans="1:8" ht="15.6" customHeight="1" x14ac:dyDescent="0.3">
      <c r="A28" s="33"/>
      <c r="B28" s="33"/>
      <c r="C28" s="33"/>
      <c r="D28" s="33"/>
      <c r="E28" s="40" t="s">
        <v>115</v>
      </c>
      <c r="F28" s="42">
        <v>0</v>
      </c>
      <c r="G28" s="42">
        <f t="shared" si="0"/>
        <v>0</v>
      </c>
      <c r="H28" s="42">
        <f t="shared" si="1"/>
        <v>0</v>
      </c>
    </row>
    <row r="29" spans="1:8" x14ac:dyDescent="0.3">
      <c r="A29" s="4"/>
      <c r="B29" s="4"/>
      <c r="C29" s="4"/>
      <c r="D29" s="8"/>
      <c r="E29" s="40" t="s">
        <v>116</v>
      </c>
      <c r="F29" s="42">
        <v>0</v>
      </c>
      <c r="G29" s="42">
        <f t="shared" si="0"/>
        <v>0</v>
      </c>
      <c r="H29" s="42">
        <f t="shared" si="1"/>
        <v>0</v>
      </c>
    </row>
    <row r="30" spans="1:8" x14ac:dyDescent="0.3">
      <c r="A30" s="6"/>
      <c r="B30" s="7"/>
      <c r="C30" s="7"/>
      <c r="D30" s="8"/>
      <c r="E30" s="40" t="s">
        <v>117</v>
      </c>
      <c r="F30" s="42">
        <v>0</v>
      </c>
      <c r="G30" s="42">
        <f t="shared" si="0"/>
        <v>0</v>
      </c>
      <c r="H30" s="42">
        <f t="shared" si="1"/>
        <v>0</v>
      </c>
    </row>
    <row r="31" spans="1:8" x14ac:dyDescent="0.3">
      <c r="A31" s="6"/>
      <c r="B31" s="7"/>
      <c r="C31" s="9"/>
      <c r="D31" s="8"/>
      <c r="E31" s="40" t="s">
        <v>118</v>
      </c>
      <c r="F31" s="42">
        <f>F27+F28-F29+F30</f>
        <v>0</v>
      </c>
      <c r="G31" s="42">
        <f t="shared" si="0"/>
        <v>0</v>
      </c>
      <c r="H31" s="42">
        <f t="shared" si="1"/>
        <v>0</v>
      </c>
    </row>
    <row r="32" spans="1:8" x14ac:dyDescent="0.3">
      <c r="A32" s="6"/>
      <c r="B32" s="7"/>
      <c r="C32" s="9"/>
      <c r="D32" s="8"/>
      <c r="E32" s="40"/>
    </row>
    <row r="33" spans="1:8" x14ac:dyDescent="0.3">
      <c r="A33" s="6"/>
      <c r="B33" s="7"/>
      <c r="C33" s="11"/>
      <c r="D33" s="5"/>
      <c r="E33" s="44" t="s">
        <v>119</v>
      </c>
      <c r="F33" s="44"/>
      <c r="G33" s="44"/>
      <c r="H33" s="44"/>
    </row>
    <row r="34" spans="1:8" x14ac:dyDescent="0.3">
      <c r="A34" s="6"/>
      <c r="B34" s="7"/>
      <c r="C34" s="6"/>
      <c r="D34" s="8"/>
      <c r="E34" s="45"/>
      <c r="F34" s="42" t="s">
        <v>107</v>
      </c>
      <c r="G34" s="42" t="s">
        <v>108</v>
      </c>
      <c r="H34" s="42" t="s">
        <v>109</v>
      </c>
    </row>
    <row r="35" spans="1:8" x14ac:dyDescent="0.3">
      <c r="A35" s="6"/>
      <c r="B35" s="7"/>
      <c r="C35" s="10"/>
      <c r="D35" s="8"/>
      <c r="E35" s="40" t="s">
        <v>120</v>
      </c>
      <c r="F35" s="42">
        <v>2580</v>
      </c>
      <c r="G35" s="42">
        <f t="shared" si="0"/>
        <v>296.81415929203547</v>
      </c>
      <c r="H35" s="42">
        <f t="shared" si="1"/>
        <v>2283.1858407079644</v>
      </c>
    </row>
    <row r="36" spans="1:8" x14ac:dyDescent="0.3">
      <c r="A36" s="6"/>
      <c r="B36" s="7"/>
      <c r="C36" s="9"/>
      <c r="D36" s="8"/>
      <c r="E36" s="40" t="s">
        <v>121</v>
      </c>
      <c r="F36" s="42">
        <v>0</v>
      </c>
      <c r="G36" s="42">
        <v>0</v>
      </c>
      <c r="H36" s="42">
        <f>F36-G36</f>
        <v>0</v>
      </c>
    </row>
    <row r="37" spans="1:8" x14ac:dyDescent="0.3">
      <c r="A37" s="6"/>
      <c r="B37" s="7"/>
      <c r="C37" s="9"/>
      <c r="D37" s="8"/>
      <c r="E37" s="40" t="s">
        <v>122</v>
      </c>
      <c r="F37" s="42">
        <v>1250</v>
      </c>
      <c r="G37" s="42">
        <f>F37/1.13*0.13</f>
        <v>143.80530973451329</v>
      </c>
      <c r="H37" s="42">
        <f>F37-G37</f>
        <v>1106.1946902654868</v>
      </c>
    </row>
    <row r="38" spans="1:8" x14ac:dyDescent="0.3">
      <c r="A38" s="6"/>
      <c r="B38" s="7"/>
      <c r="C38" s="9"/>
      <c r="D38" s="8"/>
      <c r="E38" s="40" t="s">
        <v>123</v>
      </c>
      <c r="F38" s="42">
        <v>725</v>
      </c>
      <c r="G38" s="42">
        <v>0</v>
      </c>
      <c r="H38" s="42">
        <f t="shared" si="1"/>
        <v>725</v>
      </c>
    </row>
    <row r="39" spans="1:8" x14ac:dyDescent="0.3">
      <c r="A39" s="6"/>
      <c r="B39" s="7"/>
      <c r="C39" s="11"/>
      <c r="D39" s="5"/>
      <c r="E39" s="40" t="s">
        <v>124</v>
      </c>
      <c r="F39" s="42">
        <v>0</v>
      </c>
      <c r="G39" s="42">
        <f t="shared" si="0"/>
        <v>0</v>
      </c>
      <c r="H39" s="42">
        <f t="shared" si="1"/>
        <v>0</v>
      </c>
    </row>
    <row r="40" spans="1:8" x14ac:dyDescent="0.3">
      <c r="A40" s="6"/>
      <c r="B40" s="7"/>
      <c r="C40" s="10"/>
      <c r="D40" s="8"/>
      <c r="E40" s="40" t="s">
        <v>125</v>
      </c>
      <c r="F40" s="42">
        <v>0</v>
      </c>
      <c r="G40" s="42">
        <v>0</v>
      </c>
      <c r="H40" s="42">
        <f t="shared" si="1"/>
        <v>0</v>
      </c>
    </row>
    <row r="41" spans="1:8" x14ac:dyDescent="0.3">
      <c r="A41" s="6"/>
      <c r="B41" s="7"/>
      <c r="C41" s="10"/>
      <c r="D41" s="8"/>
      <c r="E41" s="40" t="s">
        <v>126</v>
      </c>
      <c r="F41" s="42">
        <v>2510</v>
      </c>
      <c r="G41" s="42">
        <f t="shared" si="0"/>
        <v>288.76106194690271</v>
      </c>
      <c r="H41" s="42">
        <f t="shared" si="1"/>
        <v>2221.2389380530972</v>
      </c>
    </row>
    <row r="42" spans="1:8" x14ac:dyDescent="0.3">
      <c r="A42" s="6"/>
      <c r="B42" s="7"/>
      <c r="C42" s="10"/>
      <c r="D42" s="8"/>
      <c r="E42" s="40" t="s">
        <v>127</v>
      </c>
      <c r="F42" s="42">
        <v>0</v>
      </c>
      <c r="G42" s="42">
        <f t="shared" si="0"/>
        <v>0</v>
      </c>
      <c r="H42" s="42">
        <f t="shared" si="1"/>
        <v>0</v>
      </c>
    </row>
    <row r="43" spans="1:8" x14ac:dyDescent="0.3">
      <c r="A43" s="6"/>
      <c r="B43" s="7"/>
      <c r="C43" s="10"/>
      <c r="D43" s="8"/>
      <c r="E43" s="40" t="s">
        <v>128</v>
      </c>
      <c r="F43" s="42">
        <v>180.8</v>
      </c>
      <c r="G43" s="42">
        <f t="shared" si="0"/>
        <v>20.800000000000004</v>
      </c>
      <c r="H43" s="42">
        <f t="shared" si="1"/>
        <v>160</v>
      </c>
    </row>
    <row r="44" spans="1:8" x14ac:dyDescent="0.3">
      <c r="A44" s="6"/>
      <c r="B44" s="7"/>
      <c r="C44" s="11"/>
      <c r="D44" s="5"/>
      <c r="E44" s="40" t="s">
        <v>129</v>
      </c>
      <c r="F44" s="42">
        <v>0</v>
      </c>
      <c r="G44" s="42">
        <f t="shared" si="0"/>
        <v>0</v>
      </c>
      <c r="H44" s="42">
        <f t="shared" si="1"/>
        <v>0</v>
      </c>
    </row>
    <row r="45" spans="1:8" x14ac:dyDescent="0.3">
      <c r="A45" s="6"/>
      <c r="B45" s="7"/>
      <c r="C45" s="10"/>
      <c r="D45" s="8"/>
      <c r="E45" s="40" t="s">
        <v>130</v>
      </c>
      <c r="F45" s="42">
        <v>15080</v>
      </c>
      <c r="G45" s="42">
        <f t="shared" si="0"/>
        <v>1734.8672566371686</v>
      </c>
      <c r="H45" s="42">
        <f t="shared" si="1"/>
        <v>13345.132743362832</v>
      </c>
    </row>
    <row r="46" spans="1:8" x14ac:dyDescent="0.3">
      <c r="A46" s="6"/>
      <c r="B46" s="7"/>
      <c r="C46" s="10"/>
      <c r="D46" s="8"/>
      <c r="E46" s="40" t="s">
        <v>131</v>
      </c>
      <c r="F46" s="42">
        <v>4852</v>
      </c>
      <c r="G46" s="42">
        <f t="shared" si="0"/>
        <v>558.19469026548677</v>
      </c>
      <c r="H46" s="42">
        <f t="shared" si="1"/>
        <v>4293.8053097345128</v>
      </c>
    </row>
    <row r="47" spans="1:8" x14ac:dyDescent="0.3">
      <c r="E47" s="40" t="s">
        <v>132</v>
      </c>
      <c r="F47" s="42">
        <v>1025</v>
      </c>
      <c r="G47" s="42">
        <f t="shared" si="0"/>
        <v>117.92035398230091</v>
      </c>
      <c r="H47" s="42">
        <f t="shared" si="1"/>
        <v>907.07964601769913</v>
      </c>
    </row>
    <row r="48" spans="1:8" x14ac:dyDescent="0.3">
      <c r="E48" s="40" t="s">
        <v>133</v>
      </c>
      <c r="F48" s="42">
        <v>0</v>
      </c>
      <c r="G48" s="42">
        <f t="shared" si="0"/>
        <v>0</v>
      </c>
      <c r="H48" s="42">
        <f t="shared" si="1"/>
        <v>0</v>
      </c>
    </row>
    <row r="49" spans="5:8" x14ac:dyDescent="0.3">
      <c r="E49" s="40" t="s">
        <v>134</v>
      </c>
      <c r="F49" s="42">
        <v>0</v>
      </c>
      <c r="G49" s="42">
        <f t="shared" si="0"/>
        <v>0</v>
      </c>
      <c r="H49" s="42">
        <f t="shared" si="1"/>
        <v>0</v>
      </c>
    </row>
    <row r="50" spans="5:8" x14ac:dyDescent="0.3">
      <c r="E50" s="40" t="s">
        <v>135</v>
      </c>
      <c r="F50" s="42">
        <v>0</v>
      </c>
      <c r="G50" s="42">
        <f t="shared" si="0"/>
        <v>0</v>
      </c>
      <c r="H50" s="42">
        <f t="shared" si="1"/>
        <v>0</v>
      </c>
    </row>
    <row r="51" spans="5:8" x14ac:dyDescent="0.3">
      <c r="E51" s="40" t="s">
        <v>135</v>
      </c>
      <c r="F51" s="42">
        <v>0</v>
      </c>
      <c r="G51" s="42">
        <f t="shared" si="0"/>
        <v>0</v>
      </c>
      <c r="H51" s="42">
        <f t="shared" si="1"/>
        <v>0</v>
      </c>
    </row>
    <row r="52" spans="5:8" x14ac:dyDescent="0.3">
      <c r="E52" s="40" t="s">
        <v>135</v>
      </c>
      <c r="F52" s="42">
        <v>0</v>
      </c>
      <c r="G52" s="42">
        <f t="shared" si="0"/>
        <v>0</v>
      </c>
      <c r="H52" s="42">
        <f t="shared" si="1"/>
        <v>0</v>
      </c>
    </row>
    <row r="53" spans="5:8" x14ac:dyDescent="0.3">
      <c r="E53" s="40" t="s">
        <v>135</v>
      </c>
      <c r="F53" s="42">
        <v>0</v>
      </c>
      <c r="G53" s="42">
        <f t="shared" si="0"/>
        <v>0</v>
      </c>
      <c r="H53" s="42">
        <f t="shared" si="1"/>
        <v>0</v>
      </c>
    </row>
    <row r="54" spans="5:8" x14ac:dyDescent="0.3">
      <c r="E54" s="40"/>
    </row>
    <row r="55" spans="5:8" x14ac:dyDescent="0.3">
      <c r="E55" s="44" t="s">
        <v>136</v>
      </c>
      <c r="F55" s="44"/>
      <c r="G55" s="44"/>
      <c r="H55" s="44"/>
    </row>
    <row r="56" spans="5:8" x14ac:dyDescent="0.3">
      <c r="E56" s="40" t="s">
        <v>137</v>
      </c>
      <c r="F56" s="42">
        <v>2510</v>
      </c>
      <c r="G56" s="42">
        <v>0</v>
      </c>
      <c r="H56" s="42">
        <v>0</v>
      </c>
    </row>
    <row r="57" spans="5:8" x14ac:dyDescent="0.3">
      <c r="E57" s="40" t="s">
        <v>138</v>
      </c>
      <c r="F57" s="42">
        <v>3250</v>
      </c>
      <c r="G57" s="42">
        <v>0</v>
      </c>
      <c r="H57" s="42">
        <v>0</v>
      </c>
    </row>
    <row r="58" spans="5:8" x14ac:dyDescent="0.3">
      <c r="E58" s="40" t="s">
        <v>139</v>
      </c>
      <c r="F58" s="42">
        <v>1250</v>
      </c>
      <c r="G58" s="42">
        <v>0</v>
      </c>
      <c r="H58" s="42">
        <v>0</v>
      </c>
    </row>
    <row r="59" spans="5:8" x14ac:dyDescent="0.3">
      <c r="E59" s="40" t="s">
        <v>140</v>
      </c>
      <c r="F59" s="42">
        <v>0</v>
      </c>
      <c r="G59" s="42">
        <v>0</v>
      </c>
      <c r="H59" s="42">
        <v>0</v>
      </c>
    </row>
    <row r="60" spans="5:8" x14ac:dyDescent="0.3">
      <c r="E60" s="40" t="s">
        <v>141</v>
      </c>
      <c r="F60" s="42">
        <v>8958</v>
      </c>
      <c r="G60" s="42">
        <v>0</v>
      </c>
      <c r="H60" s="42">
        <v>0</v>
      </c>
    </row>
    <row r="61" spans="5:8" x14ac:dyDescent="0.3">
      <c r="E61" s="40" t="s">
        <v>142</v>
      </c>
      <c r="F61" s="42">
        <v>3250</v>
      </c>
      <c r="G61" s="42">
        <v>0</v>
      </c>
      <c r="H61" s="42">
        <v>0</v>
      </c>
    </row>
    <row r="62" spans="5:8" x14ac:dyDescent="0.3">
      <c r="E62" s="40" t="s">
        <v>143</v>
      </c>
      <c r="F62" s="42">
        <v>0</v>
      </c>
      <c r="G62" s="42">
        <v>0</v>
      </c>
      <c r="H62" s="42">
        <v>0</v>
      </c>
    </row>
    <row r="63" spans="5:8" x14ac:dyDescent="0.3">
      <c r="E63" s="40" t="s">
        <v>144</v>
      </c>
      <c r="F63" s="46">
        <v>0.2</v>
      </c>
      <c r="G63" s="47">
        <v>0</v>
      </c>
      <c r="H63" s="47">
        <v>0</v>
      </c>
    </row>
    <row r="65" spans="5:8" x14ac:dyDescent="0.3">
      <c r="E65" s="44" t="s">
        <v>145</v>
      </c>
      <c r="F65" s="44"/>
      <c r="G65" s="44"/>
      <c r="H65" s="44"/>
    </row>
    <row r="66" spans="5:8" x14ac:dyDescent="0.3">
      <c r="E66" s="40"/>
    </row>
    <row r="67" spans="5:8" x14ac:dyDescent="0.3">
      <c r="E67" s="40" t="s">
        <v>146</v>
      </c>
      <c r="F67" s="39"/>
      <c r="G67" s="39"/>
      <c r="H67" s="39"/>
    </row>
    <row r="68" spans="5:8" x14ac:dyDescent="0.3">
      <c r="E68" s="40" t="s">
        <v>147</v>
      </c>
      <c r="F68" s="39"/>
      <c r="G68" s="39"/>
      <c r="H68" s="39"/>
    </row>
    <row r="69" spans="5:8" x14ac:dyDescent="0.3">
      <c r="E69" s="40"/>
      <c r="F69" s="42" t="s">
        <v>107</v>
      </c>
      <c r="G69" s="42" t="s">
        <v>108</v>
      </c>
      <c r="H69" s="42" t="s">
        <v>109</v>
      </c>
    </row>
    <row r="70" spans="5:8" x14ac:dyDescent="0.3">
      <c r="E70" s="40" t="s">
        <v>148</v>
      </c>
      <c r="G70" s="42">
        <f t="shared" ref="G70" si="2">F70/1.13*0.13</f>
        <v>0</v>
      </c>
      <c r="H70" s="42">
        <f t="shared" ref="H70" si="3">F70-G70</f>
        <v>0</v>
      </c>
    </row>
    <row r="71" spans="5:8" x14ac:dyDescent="0.3">
      <c r="E71" s="40" t="s">
        <v>149</v>
      </c>
      <c r="G71" s="42">
        <v>0</v>
      </c>
      <c r="H71" s="42">
        <f>F71</f>
        <v>0</v>
      </c>
    </row>
    <row r="72" spans="5:8" x14ac:dyDescent="0.3">
      <c r="E72" s="40" t="s">
        <v>150</v>
      </c>
      <c r="G72" s="42">
        <v>0</v>
      </c>
      <c r="H72" s="42">
        <f>F72</f>
        <v>0</v>
      </c>
    </row>
    <row r="73" spans="5:8" x14ac:dyDescent="0.3">
      <c r="E73" s="40" t="s">
        <v>151</v>
      </c>
    </row>
    <row r="74" spans="5:8" x14ac:dyDescent="0.3">
      <c r="E74" s="40" t="s">
        <v>152</v>
      </c>
      <c r="G74" s="42">
        <f t="shared" ref="G74:G75" si="4">F74/1.13*0.13</f>
        <v>0</v>
      </c>
      <c r="H74" s="42">
        <f t="shared" ref="H74:H75" si="5">F74-G74</f>
        <v>0</v>
      </c>
    </row>
    <row r="75" spans="5:8" x14ac:dyDescent="0.3">
      <c r="E75" s="40" t="s">
        <v>153</v>
      </c>
      <c r="F75" s="42">
        <v>0</v>
      </c>
      <c r="G75" s="42">
        <f t="shared" si="4"/>
        <v>0</v>
      </c>
      <c r="H75" s="42">
        <f t="shared" si="5"/>
        <v>0</v>
      </c>
    </row>
    <row r="76" spans="5:8" x14ac:dyDescent="0.3">
      <c r="E76" s="40" t="s">
        <v>154</v>
      </c>
      <c r="G76" s="42">
        <v>0</v>
      </c>
      <c r="H76" s="42">
        <v>0</v>
      </c>
    </row>
    <row r="77" spans="5:8" x14ac:dyDescent="0.3">
      <c r="E77" s="40"/>
    </row>
    <row r="79" spans="5:8" x14ac:dyDescent="0.3">
      <c r="E79" s="44" t="s">
        <v>155</v>
      </c>
      <c r="F79" s="44"/>
      <c r="G79" s="44"/>
      <c r="H79" s="44"/>
    </row>
    <row r="80" spans="5:8" x14ac:dyDescent="0.3">
      <c r="E80" s="45"/>
      <c r="F80" s="42" t="s">
        <v>107</v>
      </c>
      <c r="G80" s="42" t="s">
        <v>108</v>
      </c>
      <c r="H80" s="42" t="s">
        <v>109</v>
      </c>
    </row>
    <row r="81" spans="5:9" x14ac:dyDescent="0.3">
      <c r="E81" s="40" t="s">
        <v>156</v>
      </c>
      <c r="G81" s="42">
        <f t="shared" ref="G81:G83" si="6">F81/1.13*0.13</f>
        <v>0</v>
      </c>
      <c r="H81" s="42">
        <f t="shared" ref="H81:H83" si="7">F81-G81</f>
        <v>0</v>
      </c>
    </row>
    <row r="82" spans="5:9" x14ac:dyDescent="0.3">
      <c r="E82" s="40" t="s">
        <v>186</v>
      </c>
      <c r="F82" s="42">
        <v>3525</v>
      </c>
      <c r="G82" s="42">
        <f t="shared" si="6"/>
        <v>405.5309734513275</v>
      </c>
      <c r="H82" s="42">
        <f t="shared" si="7"/>
        <v>3119.4690265486724</v>
      </c>
      <c r="I82" t="s">
        <v>199</v>
      </c>
    </row>
    <row r="83" spans="5:9" x14ac:dyDescent="0.3">
      <c r="E83" s="40" t="s">
        <v>158</v>
      </c>
      <c r="F83" s="42">
        <v>0</v>
      </c>
      <c r="G83" s="42">
        <f t="shared" si="6"/>
        <v>0</v>
      </c>
      <c r="H83" s="42">
        <f t="shared" si="7"/>
        <v>0</v>
      </c>
    </row>
  </sheetData>
  <mergeCells count="20">
    <mergeCell ref="E33:H33"/>
    <mergeCell ref="E55:H55"/>
    <mergeCell ref="E65:H65"/>
    <mergeCell ref="F67:H67"/>
    <mergeCell ref="F68:H68"/>
    <mergeCell ref="E79:H79"/>
    <mergeCell ref="E19:H19"/>
    <mergeCell ref="E24:H24"/>
    <mergeCell ref="E25:H25"/>
    <mergeCell ref="A27:D27"/>
    <mergeCell ref="A28:D28"/>
    <mergeCell ref="A4:E4"/>
    <mergeCell ref="F4:H4"/>
    <mergeCell ref="F15:H15"/>
    <mergeCell ref="F16:H16"/>
    <mergeCell ref="F17:H17"/>
    <mergeCell ref="F18:H18"/>
    <mergeCell ref="E1:H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Daycare business</vt:lpstr>
      <vt:lpstr>UBER Driver</vt:lpstr>
      <vt:lpstr>Construction -QC</vt:lpstr>
      <vt:lpstr>Consulting Business</vt:lpstr>
      <vt:lpstr>'Daycare business'!OLE_LINK40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Liu</dc:creator>
  <cp:lastModifiedBy>Jack Liu</cp:lastModifiedBy>
  <dcterms:created xsi:type="dcterms:W3CDTF">2015-06-05T18:17:20Z</dcterms:created>
  <dcterms:modified xsi:type="dcterms:W3CDTF">2023-11-15T20:45:20Z</dcterms:modified>
</cp:coreProperties>
</file>